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.Kado/ビジネスアイデア/中小企業ワンストップサイト/プレゼン（材料）/"/>
    </mc:Choice>
  </mc:AlternateContent>
  <xr:revisionPtr revIDLastSave="0" documentId="8_{F376FB4D-024A-CD44-93B1-7DD8851D590B}" xr6:coauthVersionLast="47" xr6:coauthVersionMax="47" xr10:uidLastSave="{00000000-0000-0000-0000-000000000000}"/>
  <bookViews>
    <workbookView xWindow="0" yWindow="0" windowWidth="28800" windowHeight="18000" xr2:uid="{DEE4C043-0A12-A34D-9FD2-883F26CB1D8D}"/>
  </bookViews>
  <sheets>
    <sheet name="Sheet1" sheetId="1" r:id="rId1"/>
  </sheets>
  <definedNames>
    <definedName name="_xlnm.Print_Area" localSheetId="0">Sheet1!$A$1:$AJ$51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1" l="1"/>
  <c r="AB23" i="1"/>
  <c r="AB22" i="1"/>
  <c r="H51" i="1"/>
  <c r="G51" i="1"/>
  <c r="F51" i="1"/>
  <c r="E51" i="1"/>
  <c r="H49" i="1"/>
  <c r="G49" i="1"/>
  <c r="F49" i="1"/>
  <c r="E49" i="1"/>
  <c r="H47" i="1"/>
  <c r="G47" i="1"/>
  <c r="F47" i="1"/>
  <c r="E47" i="1"/>
  <c r="P43" i="1"/>
  <c r="O43" i="1"/>
  <c r="N43" i="1"/>
  <c r="M43" i="1"/>
  <c r="L43" i="1"/>
  <c r="K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37" i="1"/>
  <c r="O37" i="1"/>
  <c r="N37" i="1"/>
  <c r="M37" i="1"/>
  <c r="L37" i="1"/>
  <c r="K37" i="1"/>
  <c r="J37" i="1"/>
  <c r="I37" i="1"/>
  <c r="H37" i="1"/>
  <c r="G37" i="1"/>
  <c r="F37" i="1"/>
  <c r="E37" i="1"/>
  <c r="P33" i="1"/>
  <c r="O33" i="1"/>
  <c r="N33" i="1"/>
  <c r="M33" i="1"/>
  <c r="L33" i="1"/>
  <c r="K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27" i="1"/>
  <c r="O27" i="1"/>
  <c r="N27" i="1"/>
  <c r="M27" i="1"/>
  <c r="L27" i="1"/>
  <c r="K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2" i="1"/>
  <c r="O22" i="1"/>
  <c r="N22" i="1"/>
  <c r="M22" i="1"/>
  <c r="L22" i="1"/>
  <c r="K22" i="1"/>
  <c r="J22" i="1"/>
  <c r="J27" i="1" s="1"/>
  <c r="J43" i="1" s="1"/>
  <c r="I22" i="1"/>
  <c r="H22" i="1"/>
  <c r="G22" i="1"/>
  <c r="F22" i="1"/>
  <c r="E22" i="1"/>
  <c r="J33" i="1" l="1"/>
  <c r="I50" i="1"/>
  <c r="I46" i="1"/>
  <c r="I45" i="1"/>
  <c r="Q41" i="1"/>
  <c r="Q40" i="1"/>
  <c r="Q39" i="1"/>
  <c r="Q38" i="1"/>
  <c r="Q36" i="1"/>
  <c r="Q35" i="1"/>
  <c r="Q31" i="1"/>
  <c r="Q30" i="1"/>
  <c r="Q29" i="1"/>
  <c r="Q28" i="1"/>
  <c r="Q25" i="1"/>
  <c r="Q24" i="1"/>
  <c r="Q23" i="1"/>
  <c r="Q21" i="1"/>
  <c r="Q20" i="1"/>
  <c r="Q19" i="1"/>
  <c r="Q18" i="1"/>
  <c r="Q17" i="1"/>
  <c r="Q16" i="1"/>
  <c r="Q15" i="1"/>
  <c r="Q14" i="1"/>
  <c r="Q13" i="1"/>
  <c r="Q12" i="1"/>
  <c r="Q9" i="1"/>
  <c r="Q8" i="1"/>
  <c r="Q7" i="1"/>
  <c r="Q6" i="1"/>
  <c r="Q10" i="1"/>
  <c r="Q11" i="1"/>
  <c r="AG17" i="1" l="1"/>
  <c r="AB18" i="1" l="1"/>
  <c r="I51" i="1" l="1"/>
  <c r="I47" i="1"/>
  <c r="Q42" i="1"/>
  <c r="I49" i="1" l="1"/>
  <c r="AG18" i="1" s="1"/>
  <c r="AG19" i="1" s="1"/>
  <c r="Q37" i="1"/>
  <c r="Q32" i="1"/>
  <c r="Q26" i="1" l="1"/>
  <c r="Q22" i="1"/>
  <c r="AB17" i="1" s="1"/>
  <c r="AB19" i="1" s="1"/>
  <c r="Q27" i="1" l="1"/>
  <c r="Q33" i="1"/>
  <c r="Q43" i="1" l="1"/>
</calcChain>
</file>

<file path=xl/sharedStrings.xml><?xml version="1.0" encoding="utf-8"?>
<sst xmlns="http://schemas.openxmlformats.org/spreadsheetml/2006/main" count="131" uniqueCount="122">
  <si>
    <t>労働日数</t>
    <rPh sb="0" eb="4">
      <t>ロウドウニス</t>
    </rPh>
    <phoneticPr fontId="3"/>
  </si>
  <si>
    <t>労働時間</t>
    <rPh sb="0" eb="2">
      <t>ロウドウニス</t>
    </rPh>
    <rPh sb="2" eb="4">
      <t>ジカn</t>
    </rPh>
    <phoneticPr fontId="3"/>
  </si>
  <si>
    <t>早出残業時間</t>
    <rPh sb="0" eb="2">
      <t xml:space="preserve">ハヤデ </t>
    </rPh>
    <rPh sb="2" eb="4">
      <t>ザンギョウ</t>
    </rPh>
    <rPh sb="4" eb="6">
      <t>ジカn</t>
    </rPh>
    <phoneticPr fontId="3"/>
  </si>
  <si>
    <t>深夜労働時間</t>
    <rPh sb="0" eb="2">
      <t>シンヤ</t>
    </rPh>
    <rPh sb="2" eb="4">
      <t>ロウドウ</t>
    </rPh>
    <rPh sb="4" eb="6">
      <t>ジカn</t>
    </rPh>
    <phoneticPr fontId="3"/>
  </si>
  <si>
    <t>休日労働時間</t>
    <rPh sb="0" eb="2">
      <t>キュウジテゥ</t>
    </rPh>
    <rPh sb="2" eb="4">
      <t>ロウドウ</t>
    </rPh>
    <rPh sb="4" eb="6">
      <t>ジカn</t>
    </rPh>
    <phoneticPr fontId="3"/>
  </si>
  <si>
    <t>１　月</t>
    <phoneticPr fontId="3"/>
  </si>
  <si>
    <t>2　月</t>
    <phoneticPr fontId="3"/>
  </si>
  <si>
    <t>3　月</t>
    <phoneticPr fontId="3"/>
  </si>
  <si>
    <t>4　月</t>
    <phoneticPr fontId="3"/>
  </si>
  <si>
    <t>5　月</t>
    <phoneticPr fontId="3"/>
  </si>
  <si>
    <t>6　月</t>
    <phoneticPr fontId="3"/>
  </si>
  <si>
    <t>7　月</t>
    <phoneticPr fontId="3"/>
  </si>
  <si>
    <t>8　月</t>
    <phoneticPr fontId="3"/>
  </si>
  <si>
    <t>9　月</t>
    <phoneticPr fontId="3"/>
  </si>
  <si>
    <t>１0　月</t>
    <phoneticPr fontId="3"/>
  </si>
  <si>
    <t>１1　月</t>
    <phoneticPr fontId="3"/>
  </si>
  <si>
    <t>１2　月</t>
    <phoneticPr fontId="3"/>
  </si>
  <si>
    <t>合計</t>
    <rPh sb="0" eb="2">
      <t>ゴウケイ</t>
    </rPh>
    <phoneticPr fontId="3"/>
  </si>
  <si>
    <t>合　計</t>
    <rPh sb="0" eb="3">
      <t>ゴウケイ</t>
    </rPh>
    <phoneticPr fontId="3"/>
  </si>
  <si>
    <t>基本賃金</t>
    <rPh sb="0" eb="4">
      <t>キホn</t>
    </rPh>
    <phoneticPr fontId="3"/>
  </si>
  <si>
    <t>所定時間外賃金</t>
    <rPh sb="0" eb="5">
      <t>ショテイ</t>
    </rPh>
    <rPh sb="5" eb="7">
      <t>チンギn</t>
    </rPh>
    <phoneticPr fontId="3"/>
  </si>
  <si>
    <t>実物給与</t>
    <rPh sb="0" eb="2">
      <t>ジテゥ</t>
    </rPh>
    <rPh sb="2" eb="4">
      <t>キュウヨ</t>
    </rPh>
    <phoneticPr fontId="3"/>
  </si>
  <si>
    <t>小計</t>
    <rPh sb="0" eb="2">
      <t>ショウケイ</t>
    </rPh>
    <phoneticPr fontId="3"/>
  </si>
  <si>
    <t>非課税分</t>
    <rPh sb="0" eb="1">
      <t xml:space="preserve">ヒ </t>
    </rPh>
    <rPh sb="1" eb="4">
      <t>カゼイ</t>
    </rPh>
    <phoneticPr fontId="3"/>
  </si>
  <si>
    <t>健康保険</t>
    <rPh sb="0" eb="4">
      <t>ケンコウ</t>
    </rPh>
    <phoneticPr fontId="3"/>
  </si>
  <si>
    <t>介護保険</t>
    <rPh sb="0" eb="4">
      <t>カイゴ</t>
    </rPh>
    <phoneticPr fontId="3"/>
  </si>
  <si>
    <t>厚生年金</t>
    <rPh sb="0" eb="4">
      <t>コウセイ</t>
    </rPh>
    <phoneticPr fontId="3"/>
  </si>
  <si>
    <t>雇用保険</t>
    <rPh sb="0" eb="4">
      <t>コヨウ</t>
    </rPh>
    <phoneticPr fontId="3"/>
  </si>
  <si>
    <t>課税対象額</t>
    <rPh sb="0" eb="4">
      <t>カゼイ</t>
    </rPh>
    <rPh sb="4" eb="5">
      <t>ガク</t>
    </rPh>
    <phoneticPr fontId="3"/>
  </si>
  <si>
    <t>扶養親族等の数</t>
    <rPh sb="0" eb="5">
      <t>フヨウ</t>
    </rPh>
    <rPh sb="6" eb="7">
      <t>カズ</t>
    </rPh>
    <phoneticPr fontId="3"/>
  </si>
  <si>
    <t>算出税額</t>
    <rPh sb="0" eb="4">
      <t>サンシュテゥ</t>
    </rPh>
    <phoneticPr fontId="3"/>
  </si>
  <si>
    <t>差引徴収税額</t>
    <rPh sb="0" eb="2">
      <t>サシヒキ</t>
    </rPh>
    <rPh sb="2" eb="4">
      <t>チョウシュウ</t>
    </rPh>
    <rPh sb="4" eb="6">
      <t>ゼイガク</t>
    </rPh>
    <phoneticPr fontId="3"/>
  </si>
  <si>
    <t>住民税</t>
    <rPh sb="0" eb="3">
      <t>ジュウミn</t>
    </rPh>
    <phoneticPr fontId="3"/>
  </si>
  <si>
    <t>社会保険料</t>
    <rPh sb="0" eb="5">
      <t>シャカイ</t>
    </rPh>
    <phoneticPr fontId="3"/>
  </si>
  <si>
    <t>差引支給額</t>
    <rPh sb="0" eb="2">
      <t>サシヒキ</t>
    </rPh>
    <rPh sb="2" eb="5">
      <t>シキュウ</t>
    </rPh>
    <phoneticPr fontId="3"/>
  </si>
  <si>
    <t>支給月</t>
    <rPh sb="0" eb="2">
      <t>シキュウ</t>
    </rPh>
    <rPh sb="2" eb="3">
      <t xml:space="preserve">ツキ </t>
    </rPh>
    <phoneticPr fontId="3"/>
  </si>
  <si>
    <t>支給金額</t>
    <rPh sb="0" eb="2">
      <t>シキュウ</t>
    </rPh>
    <rPh sb="2" eb="4">
      <t>キンガク</t>
    </rPh>
    <phoneticPr fontId="3"/>
  </si>
  <si>
    <t>税率</t>
    <rPh sb="0" eb="2">
      <t>ゼイリテゥ</t>
    </rPh>
    <phoneticPr fontId="3"/>
  </si>
  <si>
    <t>控除額</t>
    <rPh sb="0" eb="3">
      <t>コウジョ</t>
    </rPh>
    <phoneticPr fontId="3"/>
  </si>
  <si>
    <t>所属</t>
    <rPh sb="0" eb="2">
      <t>ショゾク</t>
    </rPh>
    <phoneticPr fontId="3"/>
  </si>
  <si>
    <t>職名</t>
    <rPh sb="0" eb="2">
      <t>ショク</t>
    </rPh>
    <phoneticPr fontId="3"/>
  </si>
  <si>
    <t>当初</t>
    <rPh sb="0" eb="2">
      <t>トウショ</t>
    </rPh>
    <phoneticPr fontId="3"/>
  </si>
  <si>
    <t>/</t>
    <phoneticPr fontId="3"/>
  </si>
  <si>
    <t>区分</t>
    <rPh sb="0" eb="2">
      <t>クブn</t>
    </rPh>
    <phoneticPr fontId="3"/>
  </si>
  <si>
    <t>給料・手当等</t>
    <rPh sb="0" eb="2">
      <t>キュウリョウ</t>
    </rPh>
    <rPh sb="3" eb="6">
      <t>テアテ</t>
    </rPh>
    <phoneticPr fontId="3"/>
  </si>
  <si>
    <t>賞与等</t>
    <rPh sb="0" eb="2">
      <t>ショウヨ</t>
    </rPh>
    <rPh sb="2" eb="3">
      <t>テアテ</t>
    </rPh>
    <phoneticPr fontId="3"/>
  </si>
  <si>
    <t>計</t>
    <rPh sb="0" eb="1">
      <t xml:space="preserve">ケイ </t>
    </rPh>
    <phoneticPr fontId="3"/>
  </si>
  <si>
    <t>給与所得控除後の給与等の金額</t>
    <rPh sb="0" eb="1">
      <t>キュウヨ</t>
    </rPh>
    <rPh sb="8" eb="11">
      <t>キュウヨ</t>
    </rPh>
    <rPh sb="12" eb="14">
      <t>キンガク</t>
    </rPh>
    <phoneticPr fontId="3"/>
  </si>
  <si>
    <t>給与等からの控除分（②＋⑤）</t>
    <rPh sb="0" eb="3">
      <t>キュウヨ</t>
    </rPh>
    <rPh sb="6" eb="9">
      <t>コウジョ</t>
    </rPh>
    <phoneticPr fontId="3"/>
  </si>
  <si>
    <t>申告による社会保険料の控除分</t>
    <rPh sb="0" eb="2">
      <t>シンコク</t>
    </rPh>
    <rPh sb="5" eb="10">
      <t>シャカイ</t>
    </rPh>
    <rPh sb="11" eb="14">
      <t>コウジョ</t>
    </rPh>
    <phoneticPr fontId="3"/>
  </si>
  <si>
    <t>申告による小規模企業共済等掛金の控除分</t>
    <rPh sb="0" eb="2">
      <t>シンコク</t>
    </rPh>
    <rPh sb="5" eb="10">
      <t>ショウキボ</t>
    </rPh>
    <rPh sb="10" eb="12">
      <t>キョウサイ</t>
    </rPh>
    <rPh sb="12" eb="13">
      <t>トウ</t>
    </rPh>
    <rPh sb="13" eb="14">
      <t>カケ</t>
    </rPh>
    <rPh sb="14" eb="15">
      <t>キn</t>
    </rPh>
    <rPh sb="16" eb="19">
      <t>コウジョ</t>
    </rPh>
    <phoneticPr fontId="3"/>
  </si>
  <si>
    <t>生命保険料の控除額</t>
    <rPh sb="0" eb="5">
      <t>セイメイ</t>
    </rPh>
    <rPh sb="6" eb="9">
      <t>コウジョ</t>
    </rPh>
    <phoneticPr fontId="3"/>
  </si>
  <si>
    <t>地震保険料の控除額</t>
    <rPh sb="0" eb="2">
      <t>ジシn</t>
    </rPh>
    <rPh sb="2" eb="5">
      <t>セイメイ</t>
    </rPh>
    <rPh sb="6" eb="9">
      <t>コウジョ</t>
    </rPh>
    <phoneticPr fontId="3"/>
  </si>
  <si>
    <t>配偶者（特別）控除額</t>
    <rPh sb="0" eb="3">
      <t>ハイグウ</t>
    </rPh>
    <rPh sb="4" eb="6">
      <t>トクベテゥ</t>
    </rPh>
    <rPh sb="7" eb="10">
      <t>コウジョ</t>
    </rPh>
    <phoneticPr fontId="3"/>
  </si>
  <si>
    <t>扶養控除額及び障害者等の控除額の合計額</t>
    <rPh sb="0" eb="4">
      <t>フヨウ</t>
    </rPh>
    <rPh sb="4" eb="5">
      <t xml:space="preserve">ガク </t>
    </rPh>
    <rPh sb="5" eb="6">
      <t>オヨビ</t>
    </rPh>
    <rPh sb="7" eb="9">
      <t>ショウガイ</t>
    </rPh>
    <rPh sb="9" eb="10">
      <t>sh</t>
    </rPh>
    <rPh sb="10" eb="11">
      <t>トウ</t>
    </rPh>
    <rPh sb="12" eb="15">
      <t>コウジョ</t>
    </rPh>
    <rPh sb="16" eb="19">
      <t>ゴウケイ</t>
    </rPh>
    <phoneticPr fontId="3"/>
  </si>
  <si>
    <t>基礎控除額</t>
    <rPh sb="0" eb="2">
      <t>キソ</t>
    </rPh>
    <rPh sb="2" eb="5">
      <t>コウジョ</t>
    </rPh>
    <phoneticPr fontId="3"/>
  </si>
  <si>
    <t>差引課税給与所得金額 ( ⑪－⑳ ) 及び算出所得税額</t>
    <rPh sb="0" eb="2">
      <t>サシヒキ</t>
    </rPh>
    <rPh sb="2" eb="8">
      <t>カゼイ</t>
    </rPh>
    <rPh sb="8" eb="10">
      <t>k</t>
    </rPh>
    <rPh sb="19" eb="20">
      <t>オヨビ</t>
    </rPh>
    <rPh sb="21" eb="23">
      <t>サンシュテゥ</t>
    </rPh>
    <rPh sb="23" eb="27">
      <t>sh</t>
    </rPh>
    <phoneticPr fontId="3"/>
  </si>
  <si>
    <t>金額</t>
    <rPh sb="0" eb="2">
      <t>キn</t>
    </rPh>
    <phoneticPr fontId="3"/>
  </si>
  <si>
    <t>税額</t>
    <rPh sb="0" eb="1">
      <t xml:space="preserve">ゼイ </t>
    </rPh>
    <rPh sb="1" eb="2">
      <t>キn</t>
    </rPh>
    <phoneticPr fontId="3"/>
  </si>
  <si>
    <t>①</t>
    <phoneticPr fontId="3"/>
  </si>
  <si>
    <t>④</t>
    <phoneticPr fontId="3"/>
  </si>
  <si>
    <t>⑦</t>
    <phoneticPr fontId="3"/>
  </si>
  <si>
    <t>⑪</t>
    <phoneticPr fontId="3"/>
  </si>
  <si>
    <t>⑫</t>
    <phoneticPr fontId="3"/>
  </si>
  <si>
    <t>⑨</t>
    <phoneticPr fontId="3"/>
  </si>
  <si>
    <t>⑩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</si>
  <si>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</si>
  <si>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</si>
  <si>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</si>
  <si>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</si>
  <si>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</si>
  <si>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</si>
  <si>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</si>
  <si>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</si>
  <si>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</si>
  <si>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③</t>
    <phoneticPr fontId="3"/>
  </si>
  <si>
    <t>⑥</t>
    <phoneticPr fontId="3"/>
  </si>
  <si>
    <t>⑧</t>
    <phoneticPr fontId="3"/>
  </si>
  <si>
    <t>所得金額調整控除の適用</t>
    <rPh sb="0" eb="4">
      <t>ショトク</t>
    </rPh>
    <rPh sb="4" eb="8">
      <t>チョウセイコ</t>
    </rPh>
    <rPh sb="9" eb="11">
      <t>テキヨウ</t>
    </rPh>
    <phoneticPr fontId="3"/>
  </si>
  <si>
    <t>㉒</t>
    <phoneticPr fontId="3"/>
  </si>
  <si>
    <t>（特定増改築等）住宅借入金等特別控除額</t>
    <rPh sb="1" eb="3">
      <t>トクテイ</t>
    </rPh>
    <rPh sb="3" eb="7">
      <t>ゾウカ</t>
    </rPh>
    <rPh sb="8" eb="10">
      <t>ジュウタク</t>
    </rPh>
    <rPh sb="10" eb="14">
      <t>カリイレ</t>
    </rPh>
    <rPh sb="14" eb="18">
      <t>トクベ</t>
    </rPh>
    <rPh sb="18" eb="19">
      <t xml:space="preserve">ガク </t>
    </rPh>
    <phoneticPr fontId="3"/>
  </si>
  <si>
    <t>年調所得税額（㉒−㉓、マイナスの場合は 0 ）</t>
    <rPh sb="0" eb="2">
      <t>ネn</t>
    </rPh>
    <rPh sb="2" eb="6">
      <t>ショトク</t>
    </rPh>
    <rPh sb="16" eb="18">
      <t>バアイ</t>
    </rPh>
    <phoneticPr fontId="3"/>
  </si>
  <si>
    <t>差引超過額又は不足額（㉕−⑧ ）</t>
    <rPh sb="0" eb="2">
      <t>サシヒキ</t>
    </rPh>
    <rPh sb="2" eb="5">
      <t>チョウ</t>
    </rPh>
    <rPh sb="5" eb="6">
      <t>マタハ</t>
    </rPh>
    <rPh sb="7" eb="10">
      <t>フソク</t>
    </rPh>
    <phoneticPr fontId="3"/>
  </si>
  <si>
    <t>本年最後の給与から徴収する税額に充当する金額</t>
    <rPh sb="0" eb="2">
      <t>ホンエn</t>
    </rPh>
    <rPh sb="2" eb="4">
      <t>サイ</t>
    </rPh>
    <rPh sb="5" eb="7">
      <t>キュウ</t>
    </rPh>
    <rPh sb="9" eb="11">
      <t>チョウシュウ</t>
    </rPh>
    <rPh sb="13" eb="15">
      <t>ゼイ</t>
    </rPh>
    <rPh sb="16" eb="18">
      <t>ジュウトウ</t>
    </rPh>
    <rPh sb="20" eb="22">
      <t>キn</t>
    </rPh>
    <phoneticPr fontId="3"/>
  </si>
  <si>
    <t>未払給与に係る未徴収の税額に充当する金額</t>
    <rPh sb="0" eb="2">
      <t>ミバライ</t>
    </rPh>
    <rPh sb="5" eb="6">
      <t xml:space="preserve">カカル </t>
    </rPh>
    <rPh sb="7" eb="10">
      <t>ミチョウシュウ</t>
    </rPh>
    <rPh sb="11" eb="13">
      <t>ゼイ</t>
    </rPh>
    <rPh sb="14" eb="16">
      <t>ジュウトウ</t>
    </rPh>
    <rPh sb="18" eb="20">
      <t>キンガク</t>
    </rPh>
    <phoneticPr fontId="3"/>
  </si>
  <si>
    <t>差引還付する金額（㉖−㉗−㉘）</t>
    <rPh sb="0" eb="2">
      <t>サシヒキ</t>
    </rPh>
    <rPh sb="2" eb="4">
      <t>カn</t>
    </rPh>
    <rPh sb="6" eb="8">
      <t>キンガク</t>
    </rPh>
    <phoneticPr fontId="3"/>
  </si>
  <si>
    <t>同上の
うち</t>
    <rPh sb="0" eb="2">
      <t>ドウジョウ</t>
    </rPh>
    <phoneticPr fontId="3"/>
  </si>
  <si>
    <t>本年中に還付する金額</t>
    <rPh sb="0" eb="3">
      <t>ホn</t>
    </rPh>
    <rPh sb="4" eb="6">
      <t>カンプ</t>
    </rPh>
    <rPh sb="8" eb="10">
      <t>キn</t>
    </rPh>
    <phoneticPr fontId="3"/>
  </si>
  <si>
    <t>翌年において還付する金額</t>
    <rPh sb="0" eb="2">
      <t>ヨクネンニオ</t>
    </rPh>
    <rPh sb="6" eb="8">
      <t>カンプ</t>
    </rPh>
    <rPh sb="10" eb="12">
      <t>キn</t>
    </rPh>
    <phoneticPr fontId="3"/>
  </si>
  <si>
    <t>不足額
の精算</t>
    <rPh sb="0" eb="3">
      <t>フソクガク</t>
    </rPh>
    <rPh sb="4" eb="6">
      <t>セイサn</t>
    </rPh>
    <phoneticPr fontId="3"/>
  </si>
  <si>
    <t>本年最後の給与から徴収する金額</t>
    <rPh sb="0" eb="4">
      <t>ホn</t>
    </rPh>
    <rPh sb="5" eb="7">
      <t>キュウ</t>
    </rPh>
    <rPh sb="9" eb="11">
      <t>チョウシュウ</t>
    </rPh>
    <rPh sb="13" eb="15">
      <t>キンガク</t>
    </rPh>
    <phoneticPr fontId="3"/>
  </si>
  <si>
    <t>翌年に繰り越して徴収する金額</t>
    <rPh sb="0" eb="2">
      <t>ヨクネn</t>
    </rPh>
    <rPh sb="3" eb="4">
      <t>クリコセィ</t>
    </rPh>
    <rPh sb="8" eb="10">
      <t>チョウシュウ</t>
    </rPh>
    <rPh sb="12" eb="14">
      <t>キンガク</t>
    </rPh>
    <phoneticPr fontId="3"/>
  </si>
  <si>
    <t>課　税　分　　</t>
    <rPh sb="0" eb="5">
      <t>カゼイ</t>
    </rPh>
    <phoneticPr fontId="3"/>
  </si>
  <si>
    <t>所得税</t>
    <rPh sb="0" eb="3">
      <t>ショトク</t>
    </rPh>
    <phoneticPr fontId="3"/>
  </si>
  <si>
    <t>給　与　・　手　当　等</t>
    <rPh sb="0" eb="3">
      <t>キュウヨ</t>
    </rPh>
    <rPh sb="6" eb="11">
      <t>テアテ</t>
    </rPh>
    <phoneticPr fontId="3"/>
  </si>
  <si>
    <t>控　除　額</t>
    <rPh sb="0" eb="5">
      <t>コウジョ</t>
    </rPh>
    <phoneticPr fontId="3"/>
  </si>
  <si>
    <t>前年の年末調整に基づき繰り越した過不足税額</t>
    <rPh sb="0" eb="2">
      <t>ゼンネn</t>
    </rPh>
    <rPh sb="3" eb="7">
      <t>ネn</t>
    </rPh>
    <rPh sb="8" eb="9">
      <t>モトヅキ</t>
    </rPh>
    <rPh sb="11" eb="12">
      <t>クリコセィ</t>
    </rPh>
    <rPh sb="16" eb="21">
      <t>カフソク</t>
    </rPh>
    <phoneticPr fontId="3"/>
  </si>
  <si>
    <t>同上の税額につき還付又は徴収した月区分</t>
    <rPh sb="0" eb="2">
      <t>ドウジョウノ</t>
    </rPh>
    <rPh sb="3" eb="5">
      <t>ゼイガク</t>
    </rPh>
    <rPh sb="8" eb="10">
      <t>カn</t>
    </rPh>
    <rPh sb="10" eb="11">
      <t>マタハ</t>
    </rPh>
    <rPh sb="12" eb="14">
      <t>チョウシュウ</t>
    </rPh>
    <rPh sb="16" eb="19">
      <t>ツキクブ</t>
    </rPh>
    <phoneticPr fontId="3"/>
  </si>
  <si>
    <t>月別</t>
    <rPh sb="0" eb="1">
      <t>ツキ</t>
    </rPh>
    <rPh sb="1" eb="2">
      <t>ベテゥ</t>
    </rPh>
    <phoneticPr fontId="3"/>
  </si>
  <si>
    <t>還付又は徴収した税額</t>
    <rPh sb="0" eb="2">
      <t>カンプ</t>
    </rPh>
    <rPh sb="2" eb="3">
      <t>マタハ</t>
    </rPh>
    <rPh sb="4" eb="6">
      <t>チョウシュウ</t>
    </rPh>
    <rPh sb="8" eb="10">
      <t>ゼイ</t>
    </rPh>
    <phoneticPr fontId="3"/>
  </si>
  <si>
    <t>差引残高</t>
    <rPh sb="0" eb="4">
      <t>サシヒキ</t>
    </rPh>
    <phoneticPr fontId="3"/>
  </si>
  <si>
    <t>月</t>
    <rPh sb="0" eb="1">
      <t>ツキ</t>
    </rPh>
    <phoneticPr fontId="3"/>
  </si>
  <si>
    <t>年度</t>
    <rPh sb="0" eb="2">
      <t>ネn</t>
    </rPh>
    <phoneticPr fontId="3"/>
  </si>
  <si>
    <t>所得税源泉徴収簿 兼 賃金台帳</t>
    <rPh sb="0" eb="3">
      <t>ショトク</t>
    </rPh>
    <rPh sb="3" eb="8">
      <t>ゲンセn</t>
    </rPh>
    <rPh sb="9" eb="10">
      <t xml:space="preserve">ケン </t>
    </rPh>
    <rPh sb="11" eb="15">
      <t>チンギn</t>
    </rPh>
    <phoneticPr fontId="3"/>
  </si>
  <si>
    <t>整理番号</t>
    <rPh sb="0" eb="4">
      <t>セイリバ</t>
    </rPh>
    <phoneticPr fontId="3"/>
  </si>
  <si>
    <t>入社日</t>
    <rPh sb="0" eb="3">
      <t>ニュウシャ</t>
    </rPh>
    <phoneticPr fontId="3"/>
  </si>
  <si>
    <t>年　　末　　調　　整</t>
    <rPh sb="0" eb="10">
      <t>ネn</t>
    </rPh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</si>
  <si>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</si>
  <si>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</si>
  <si>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</si>
  <si>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</si>
  <si>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</si>
  <si>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</si>
  <si>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</si>
  <si>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</si>
  <si>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</si>
  <si>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</si>
  <si>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</si>
  <si>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賞　与　等</t>
    <rPh sb="0" eb="5">
      <t>ショウヨ</t>
    </rPh>
    <phoneticPr fontId="3"/>
  </si>
  <si>
    <t>賃金支給月</t>
    <rPh sb="0" eb="2">
      <t>チンギn</t>
    </rPh>
    <rPh sb="2" eb="5">
      <t>シキュウ</t>
    </rPh>
    <phoneticPr fontId="3"/>
  </si>
  <si>
    <t>年調年税額（ ㉔ × 102.1％ ）</t>
    <rPh sb="0" eb="2">
      <t>ネn</t>
    </rPh>
    <rPh sb="2" eb="3">
      <t>ネn</t>
    </rPh>
    <rPh sb="3" eb="5">
      <t>ショトク</t>
    </rPh>
    <phoneticPr fontId="3"/>
  </si>
  <si>
    <t>超過額
の精算</t>
    <rPh sb="0" eb="3">
      <t>チョウカ</t>
    </rPh>
    <rPh sb="3" eb="5">
      <t>セイサn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</si>
</sst>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#,##0.000;[Red]\-#,##0.000"/>
  </numFmts>
  <fonts count="2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000000"/>
      <name val="Yu Gothic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3"/>
      <color rgb="FF000000"/>
      <name val="MS Gothic"/>
      <family val="2"/>
      <charset val="128"/>
    </font>
    <font>
      <sz val="13"/>
      <color rgb="FF000000"/>
      <name val="Lucida Grande"/>
      <family val="2"/>
    </font>
    <font>
      <sz val="13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medium">
        <color auto="1"/>
      </right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auto="1"/>
      </right>
      <top style="slantDashDot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  <border>
      <left/>
      <right style="medium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slantDashDot">
        <color theme="1"/>
      </bottom>
      <diagonal/>
    </border>
    <border>
      <left style="thin">
        <color theme="1"/>
      </left>
      <right style="thin">
        <color theme="1"/>
      </right>
      <top style="slantDashDot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distributed" vertical="center" indent="2"/>
    </xf>
    <xf numFmtId="0" fontId="6" fillId="2" borderId="0" xfId="0" applyFont="1" applyFill="1" applyAlignment="1">
      <alignment horizontal="distributed" indent="1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7" fillId="2" borderId="11" xfId="0" applyFont="1" applyFill="1" applyBorder="1" applyAlignment="1">
      <alignment horizontal="distributed" indent="1"/>
    </xf>
    <xf numFmtId="0" fontId="0" fillId="2" borderId="11" xfId="0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5" xfId="0" applyFont="1" applyFill="1" applyBorder="1" applyAlignment="1">
      <alignment horizontal="distributed" vertical="center" indent="1"/>
    </xf>
    <xf numFmtId="0" fontId="4" fillId="2" borderId="16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2" borderId="4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>
      <alignment horizontal="distributed" vertical="center" indent="2"/>
    </xf>
    <xf numFmtId="0" fontId="5" fillId="2" borderId="55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2"/>
    </xf>
    <xf numFmtId="0" fontId="4" fillId="2" borderId="5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55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distributed" vertical="center" indent="1"/>
    </xf>
    <xf numFmtId="0" fontId="5" fillId="2" borderId="55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6" xfId="0" applyFont="1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38" fontId="6" fillId="0" borderId="22" xfId="1" applyFont="1" applyBorder="1" applyProtection="1">
      <alignment vertical="center"/>
      <protection locked="0"/>
    </xf>
    <xf numFmtId="38" fontId="6" fillId="0" borderId="2" xfId="1" applyFont="1" applyBorder="1" applyProtection="1">
      <alignment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177" fontId="6" fillId="0" borderId="2" xfId="1" applyNumberFormat="1" applyFont="1" applyBorder="1" applyAlignment="1" applyProtection="1">
      <alignment horizontal="center" vertical="center"/>
      <protection locked="0"/>
    </xf>
    <xf numFmtId="0" fontId="0" fillId="2" borderId="70" xfId="0" applyFill="1" applyBorder="1" applyAlignment="1">
      <alignment horizontal="center" vertical="center"/>
    </xf>
    <xf numFmtId="0" fontId="0" fillId="0" borderId="5" xfId="0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38" fontId="6" fillId="0" borderId="70" xfId="1" applyFont="1" applyFill="1" applyBorder="1" applyProtection="1">
      <alignment vertical="center"/>
      <protection locked="0"/>
    </xf>
    <xf numFmtId="38" fontId="6" fillId="0" borderId="5" xfId="1" applyFont="1" applyFill="1" applyBorder="1" applyProtection="1">
      <alignment vertical="center"/>
      <protection locked="0"/>
    </xf>
    <xf numFmtId="38" fontId="6" fillId="0" borderId="5" xfId="1" applyFont="1" applyBorder="1" applyProtection="1">
      <alignment vertical="center"/>
      <protection locked="0"/>
    </xf>
    <xf numFmtId="38" fontId="6" fillId="0" borderId="70" xfId="1" applyFont="1" applyBorder="1" applyProtection="1">
      <alignment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0" fontId="0" fillId="2" borderId="72" xfId="0" applyFill="1" applyBorder="1" applyAlignment="1">
      <alignment horizontal="center" vertical="center"/>
    </xf>
    <xf numFmtId="0" fontId="0" fillId="0" borderId="43" xfId="0" applyBorder="1" applyProtection="1">
      <alignment vertical="center"/>
      <protection locked="0"/>
    </xf>
    <xf numFmtId="176" fontId="0" fillId="0" borderId="43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38" fontId="6" fillId="0" borderId="72" xfId="1" applyFont="1" applyBorder="1" applyProtection="1">
      <alignment vertical="center"/>
      <protection locked="0"/>
    </xf>
    <xf numFmtId="38" fontId="6" fillId="0" borderId="43" xfId="1" applyFont="1" applyBorder="1" applyProtection="1">
      <alignment vertical="center"/>
      <protection locked="0"/>
    </xf>
    <xf numFmtId="38" fontId="6" fillId="0" borderId="43" xfId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176" fontId="0" fillId="0" borderId="74" xfId="0" applyNumberFormat="1" applyBorder="1" applyProtection="1">
      <alignment vertical="center"/>
      <protection locked="0"/>
    </xf>
    <xf numFmtId="176" fontId="0" fillId="0" borderId="75" xfId="0" applyNumberFormat="1" applyBorder="1" applyProtection="1">
      <alignment vertical="center"/>
      <protection locked="0"/>
    </xf>
    <xf numFmtId="38" fontId="6" fillId="0" borderId="76" xfId="1" applyFont="1" applyFill="1" applyBorder="1" applyProtection="1">
      <alignment vertical="center"/>
      <protection locked="0"/>
    </xf>
    <xf numFmtId="38" fontId="6" fillId="0" borderId="74" xfId="1" applyFont="1" applyFill="1" applyBorder="1" applyProtection="1">
      <alignment vertical="center"/>
      <protection locked="0"/>
    </xf>
    <xf numFmtId="38" fontId="6" fillId="0" borderId="74" xfId="1" applyFont="1" applyBorder="1" applyProtection="1">
      <alignment vertical="center"/>
      <protection locked="0"/>
    </xf>
    <xf numFmtId="38" fontId="6" fillId="0" borderId="76" xfId="1" applyFont="1" applyBorder="1" applyProtection="1">
      <alignment vertical="center"/>
      <protection locked="0"/>
    </xf>
    <xf numFmtId="38" fontId="6" fillId="0" borderId="74" xfId="1" applyFont="1" applyBorder="1" applyAlignment="1" applyProtection="1">
      <alignment horizontal="center" vertical="center"/>
      <protection locked="0"/>
    </xf>
    <xf numFmtId="0" fontId="0" fillId="2" borderId="79" xfId="0" applyFill="1" applyBorder="1" applyAlignment="1">
      <alignment horizontal="center" vertical="center"/>
    </xf>
    <xf numFmtId="38" fontId="6" fillId="0" borderId="72" xfId="1" applyFont="1" applyBorder="1" applyAlignment="1" applyProtection="1">
      <alignment horizontal="center" vertical="center"/>
      <protection locked="0"/>
    </xf>
    <xf numFmtId="177" fontId="6" fillId="0" borderId="43" xfId="1" applyNumberFormat="1" applyFont="1" applyBorder="1" applyAlignment="1" applyProtection="1">
      <alignment horizontal="center" vertical="center"/>
      <protection locked="0"/>
    </xf>
    <xf numFmtId="177" fontId="6" fillId="0" borderId="74" xfId="1" applyNumberFormat="1" applyFont="1" applyBorder="1" applyAlignment="1" applyProtection="1">
      <alignment horizontal="center" vertical="center"/>
      <protection locked="0"/>
    </xf>
    <xf numFmtId="38" fontId="6" fillId="0" borderId="80" xfId="1" applyFont="1" applyBorder="1" applyAlignment="1" applyProtection="1">
      <alignment horizontal="center" vertical="center"/>
      <protection locked="0"/>
    </xf>
    <xf numFmtId="38" fontId="6" fillId="2" borderId="2" xfId="1" applyFont="1" applyFill="1" applyBorder="1" applyProtection="1">
      <alignment vertical="center"/>
    </xf>
    <xf numFmtId="38" fontId="6" fillId="2" borderId="5" xfId="1" applyFont="1" applyFill="1" applyBorder="1" applyProtection="1">
      <alignment vertical="center"/>
    </xf>
    <xf numFmtId="38" fontId="6" fillId="2" borderId="74" xfId="1" applyFont="1" applyFill="1" applyBorder="1" applyProtection="1">
      <alignment vertical="center"/>
    </xf>
    <xf numFmtId="38" fontId="6" fillId="2" borderId="43" xfId="1" applyFont="1" applyFill="1" applyBorder="1" applyProtection="1">
      <alignment vertical="center"/>
    </xf>
    <xf numFmtId="38" fontId="6" fillId="2" borderId="30" xfId="1" applyFont="1" applyFill="1" applyBorder="1" applyProtection="1">
      <alignment vertical="center"/>
    </xf>
    <xf numFmtId="38" fontId="6" fillId="2" borderId="2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74" xfId="1" applyFont="1" applyFill="1" applyBorder="1">
      <alignment vertical="center"/>
    </xf>
    <xf numFmtId="38" fontId="6" fillId="2" borderId="43" xfId="1" applyFont="1" applyFill="1" applyBorder="1">
      <alignment vertical="center"/>
    </xf>
    <xf numFmtId="38" fontId="6" fillId="2" borderId="23" xfId="1" applyFont="1" applyFill="1" applyBorder="1">
      <alignment vertical="center"/>
    </xf>
    <xf numFmtId="38" fontId="6" fillId="2" borderId="66" xfId="1" applyFont="1" applyFill="1" applyBorder="1">
      <alignment vertical="center"/>
    </xf>
    <xf numFmtId="38" fontId="6" fillId="2" borderId="77" xfId="1" applyFont="1" applyFill="1" applyBorder="1">
      <alignment vertical="center"/>
    </xf>
    <xf numFmtId="38" fontId="6" fillId="2" borderId="73" xfId="1" applyFont="1" applyFill="1" applyBorder="1">
      <alignment vertical="center"/>
    </xf>
    <xf numFmtId="0" fontId="0" fillId="0" borderId="0" xfId="0" applyProtection="1">
      <alignment vertical="center"/>
      <protection locked="0"/>
    </xf>
    <xf numFmtId="38" fontId="6" fillId="2" borderId="3" xfId="1" applyFont="1" applyFill="1" applyBorder="1" applyProtection="1">
      <alignment vertical="center"/>
    </xf>
    <xf numFmtId="38" fontId="6" fillId="2" borderId="23" xfId="1" applyFont="1" applyFill="1" applyBorder="1" applyProtection="1">
      <alignment vertical="center"/>
    </xf>
    <xf numFmtId="38" fontId="6" fillId="2" borderId="66" xfId="1" applyFont="1" applyFill="1" applyBorder="1" applyProtection="1">
      <alignment vertical="center"/>
    </xf>
    <xf numFmtId="38" fontId="6" fillId="2" borderId="78" xfId="1" applyFont="1" applyFill="1" applyBorder="1" applyProtection="1">
      <alignment vertical="center"/>
    </xf>
    <xf numFmtId="38" fontId="6" fillId="2" borderId="73" xfId="1" applyFont="1" applyFill="1" applyBorder="1" applyProtection="1">
      <alignment vertical="center"/>
    </xf>
    <xf numFmtId="38" fontId="6" fillId="2" borderId="31" xfId="1" applyFont="1" applyFill="1" applyBorder="1" applyProtection="1">
      <alignment vertical="center"/>
    </xf>
    <xf numFmtId="38" fontId="6" fillId="2" borderId="29" xfId="1" applyFont="1" applyFill="1" applyBorder="1" applyAlignment="1" applyProtection="1">
      <alignment horizontal="distributed" vertical="center" indent="2"/>
    </xf>
    <xf numFmtId="38" fontId="6" fillId="2" borderId="81" xfId="1" applyFont="1" applyFill="1" applyBorder="1" applyProtection="1">
      <alignment vertical="center"/>
    </xf>
    <xf numFmtId="0" fontId="0" fillId="2" borderId="30" xfId="0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49" xfId="0" applyNumberFormat="1" applyFill="1" applyBorder="1">
      <alignment vertical="center"/>
    </xf>
    <xf numFmtId="38" fontId="6" fillId="2" borderId="71" xfId="1" applyFont="1" applyFill="1" applyBorder="1" applyProtection="1">
      <alignment vertical="center"/>
    </xf>
    <xf numFmtId="38" fontId="6" fillId="2" borderId="50" xfId="1" applyFont="1" applyFill="1" applyBorder="1" applyProtection="1">
      <alignment vertical="center"/>
    </xf>
    <xf numFmtId="38" fontId="6" fillId="2" borderId="48" xfId="1" applyFont="1" applyFill="1" applyBorder="1" applyProtection="1">
      <alignment vertical="center"/>
    </xf>
    <xf numFmtId="38" fontId="6" fillId="2" borderId="29" xfId="1" applyFont="1" applyFill="1" applyBorder="1" applyProtection="1">
      <alignment vertical="center"/>
    </xf>
    <xf numFmtId="177" fontId="6" fillId="2" borderId="30" xfId="1" applyNumberFormat="1" applyFont="1" applyFill="1" applyBorder="1" applyAlignment="1" applyProtection="1">
      <alignment horizontal="center" vertical="center"/>
    </xf>
    <xf numFmtId="38" fontId="6" fillId="2" borderId="14" xfId="1" applyFont="1" applyFill="1" applyBorder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Border="1" applyAlignment="1" applyProtection="1">
      <alignment horizontal="center" vertical="top"/>
      <protection locked="0"/>
    </xf>
    <xf numFmtId="38" fontId="6" fillId="0" borderId="16" xfId="1" applyFont="1" applyBorder="1" applyAlignment="1" applyProtection="1">
      <alignment horizontal="right"/>
      <protection locked="0"/>
    </xf>
    <xf numFmtId="38" fontId="6" fillId="0" borderId="17" xfId="1" applyFont="1" applyBorder="1" applyAlignment="1" applyProtection="1">
      <alignment horizontal="right"/>
      <protection locked="0"/>
    </xf>
    <xf numFmtId="38" fontId="6" fillId="0" borderId="60" xfId="1" applyFont="1" applyBorder="1" applyAlignment="1" applyProtection="1">
      <alignment horizontal="right"/>
      <protection locked="0"/>
    </xf>
    <xf numFmtId="38" fontId="6" fillId="0" borderId="65" xfId="1" applyFont="1" applyBorder="1" applyAlignment="1" applyProtection="1">
      <alignment horizontal="right"/>
      <protection locked="0"/>
    </xf>
    <xf numFmtId="38" fontId="6" fillId="0" borderId="42" xfId="1" applyFont="1" applyBorder="1" applyAlignment="1" applyProtection="1">
      <alignment horizontal="right"/>
      <protection locked="0"/>
    </xf>
    <xf numFmtId="38" fontId="6" fillId="0" borderId="57" xfId="1" applyFont="1" applyBorder="1" applyAlignment="1" applyProtection="1">
      <alignment horizontal="right"/>
      <protection locked="0"/>
    </xf>
    <xf numFmtId="0" fontId="0" fillId="2" borderId="32" xfId="0" applyFill="1" applyBorder="1" applyAlignment="1">
      <alignment horizontal="distributed" vertical="distributed" indent="3"/>
    </xf>
    <xf numFmtId="0" fontId="0" fillId="2" borderId="33" xfId="0" applyFill="1" applyBorder="1" applyAlignment="1">
      <alignment horizontal="distributed" vertical="distributed" indent="3"/>
    </xf>
    <xf numFmtId="0" fontId="0" fillId="2" borderId="36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70" xfId="0" applyFill="1" applyBorder="1" applyProtection="1">
      <alignment vertical="center"/>
      <protection locked="0"/>
    </xf>
    <xf numFmtId="0" fontId="0" fillId="3" borderId="33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0" fillId="2" borderId="11" xfId="0" applyFill="1" applyBorder="1">
      <alignment vertical="center"/>
    </xf>
    <xf numFmtId="0" fontId="0" fillId="2" borderId="47" xfId="0" applyFill="1" applyBorder="1" applyAlignment="1">
      <alignment horizontal="distributed" vertical="center" indent="3"/>
    </xf>
    <xf numFmtId="0" fontId="0" fillId="2" borderId="40" xfId="0" applyFill="1" applyBorder="1" applyAlignment="1">
      <alignment horizontal="distributed" vertical="center" indent="3"/>
    </xf>
    <xf numFmtId="0" fontId="0" fillId="2" borderId="5" xfId="0" applyFill="1" applyBorder="1" applyAlignment="1">
      <alignment horizontal="distributed" vertical="center" indent="3"/>
    </xf>
    <xf numFmtId="0" fontId="0" fillId="2" borderId="42" xfId="0" applyFill="1" applyBorder="1" applyAlignment="1">
      <alignment horizontal="distributed" vertical="center" indent="3"/>
    </xf>
    <xf numFmtId="0" fontId="0" fillId="2" borderId="0" xfId="0" applyFill="1" applyAlignment="1">
      <alignment horizontal="distributed" indent="1"/>
    </xf>
    <xf numFmtId="0" fontId="0" fillId="2" borderId="11" xfId="0" applyFill="1" applyBorder="1" applyAlignment="1">
      <alignment horizontal="distributed" indent="1"/>
    </xf>
    <xf numFmtId="0" fontId="0" fillId="2" borderId="0" xfId="0" applyFill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4" fillId="2" borderId="0" xfId="0" applyFont="1" applyFill="1" applyAlignment="1">
      <alignment horizontal="distributed" vertical="center" indent="1"/>
    </xf>
    <xf numFmtId="0" fontId="4" fillId="2" borderId="11" xfId="0" applyFont="1" applyFill="1" applyBorder="1" applyAlignment="1">
      <alignment horizontal="distributed" vertical="center" indent="1"/>
    </xf>
    <xf numFmtId="0" fontId="0" fillId="2" borderId="0" xfId="0" applyFill="1" applyAlignment="1">
      <alignment horizontal="center" vertical="center"/>
    </xf>
    <xf numFmtId="38" fontId="7" fillId="3" borderId="0" xfId="1" applyFont="1" applyFill="1" applyBorder="1" applyAlignment="1" applyProtection="1">
      <alignment horizontal="distributed" vertical="center" indent="1"/>
      <protection locked="0"/>
    </xf>
    <xf numFmtId="38" fontId="0" fillId="3" borderId="0" xfId="1" applyFont="1" applyFill="1" applyBorder="1" applyAlignment="1" applyProtection="1">
      <alignment horizontal="distributed" vertical="center" indent="1"/>
      <protection locked="0"/>
    </xf>
    <xf numFmtId="0" fontId="8" fillId="2" borderId="5" xfId="0" applyFont="1" applyFill="1" applyBorder="1" applyAlignment="1">
      <alignment horizontal="distributed" vertical="center" indent="2"/>
    </xf>
    <xf numFmtId="0" fontId="8" fillId="2" borderId="42" xfId="0" applyFont="1" applyFill="1" applyBorder="1" applyAlignment="1">
      <alignment horizontal="distributed" vertical="center" indent="2"/>
    </xf>
    <xf numFmtId="0" fontId="8" fillId="2" borderId="43" xfId="0" applyFont="1" applyFill="1" applyBorder="1" applyAlignment="1">
      <alignment horizontal="distributed" vertical="center" indent="2"/>
    </xf>
    <xf numFmtId="0" fontId="0" fillId="2" borderId="5" xfId="0" applyFill="1" applyBorder="1" applyAlignment="1">
      <alignment horizontal="distributed" vertical="center" indent="2"/>
    </xf>
    <xf numFmtId="0" fontId="0" fillId="2" borderId="42" xfId="0" applyFill="1" applyBorder="1" applyAlignment="1">
      <alignment horizontal="distributed" vertical="center" indent="2"/>
    </xf>
    <xf numFmtId="0" fontId="0" fillId="2" borderId="43" xfId="0" applyFill="1" applyBorder="1" applyAlignment="1">
      <alignment horizontal="distributed" vertical="center" indent="2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 indent="1"/>
    </xf>
    <xf numFmtId="0" fontId="0" fillId="2" borderId="42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38" fontId="6" fillId="0" borderId="43" xfId="1" applyFont="1" applyBorder="1" applyAlignment="1" applyProtection="1">
      <alignment horizontal="right"/>
      <protection locked="0"/>
    </xf>
    <xf numFmtId="38" fontId="6" fillId="0" borderId="61" xfId="1" applyFont="1" applyBorder="1" applyAlignment="1" applyProtection="1">
      <alignment horizontal="right"/>
      <protection locked="0"/>
    </xf>
    <xf numFmtId="38" fontId="6" fillId="0" borderId="63" xfId="1" applyFont="1" applyBorder="1" applyAlignment="1" applyProtection="1">
      <alignment horizontal="right"/>
      <protection locked="0"/>
    </xf>
    <xf numFmtId="38" fontId="6" fillId="0" borderId="62" xfId="1" applyFont="1" applyBorder="1" applyAlignment="1" applyProtection="1">
      <alignment horizontal="right"/>
      <protection locked="0"/>
    </xf>
    <xf numFmtId="38" fontId="6" fillId="2" borderId="16" xfId="1" applyFont="1" applyFill="1" applyBorder="1" applyAlignment="1" applyProtection="1">
      <alignment horizontal="right"/>
    </xf>
    <xf numFmtId="38" fontId="6" fillId="2" borderId="18" xfId="1" applyFont="1" applyFill="1" applyBorder="1" applyAlignment="1" applyProtection="1">
      <alignment horizontal="right"/>
    </xf>
    <xf numFmtId="38" fontId="6" fillId="2" borderId="60" xfId="1" applyFont="1" applyFill="1" applyBorder="1" applyAlignment="1" applyProtection="1">
      <alignment horizontal="right"/>
    </xf>
    <xf numFmtId="38" fontId="6" fillId="2" borderId="61" xfId="1" applyFont="1" applyFill="1" applyBorder="1" applyAlignment="1" applyProtection="1">
      <alignment horizontal="right"/>
    </xf>
    <xf numFmtId="0" fontId="4" fillId="2" borderId="5" xfId="0" applyFont="1" applyFill="1" applyBorder="1" applyAlignment="1">
      <alignment horizontal="distributed" vertical="center" indent="1"/>
    </xf>
    <xf numFmtId="0" fontId="5" fillId="2" borderId="42" xfId="0" applyFont="1" applyFill="1" applyBorder="1" applyAlignment="1">
      <alignment horizontal="distributed" vertical="center" indent="1"/>
    </xf>
    <xf numFmtId="0" fontId="5" fillId="2" borderId="43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distributed" vertical="center" indent="1"/>
    </xf>
    <xf numFmtId="0" fontId="9" fillId="2" borderId="42" xfId="0" applyFont="1" applyFill="1" applyBorder="1" applyAlignment="1">
      <alignment horizontal="distributed" vertical="center" indent="1"/>
    </xf>
    <xf numFmtId="0" fontId="9" fillId="2" borderId="43" xfId="0" applyFont="1" applyFill="1" applyBorder="1" applyAlignment="1">
      <alignment horizontal="distributed" vertical="center" indent="1"/>
    </xf>
    <xf numFmtId="0" fontId="0" fillId="2" borderId="53" xfId="0" applyFill="1" applyBorder="1" applyAlignment="1">
      <alignment horizontal="distributed" vertical="center" indent="2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distributed" vertical="center" indent="3"/>
    </xf>
    <xf numFmtId="0" fontId="0" fillId="2" borderId="2" xfId="0" applyFill="1" applyBorder="1" applyAlignment="1">
      <alignment horizontal="distributed" vertical="center" indent="1"/>
    </xf>
    <xf numFmtId="0" fontId="9" fillId="2" borderId="48" xfId="0" applyFont="1" applyFill="1" applyBorder="1" applyAlignment="1">
      <alignment vertical="distributed" textRotation="255" indent="1"/>
    </xf>
    <xf numFmtId="0" fontId="9" fillId="2" borderId="49" xfId="0" applyFont="1" applyFill="1" applyBorder="1" applyAlignment="1">
      <alignment vertical="distributed" textRotation="255" indent="1"/>
    </xf>
    <xf numFmtId="0" fontId="9" fillId="2" borderId="50" xfId="0" applyFont="1" applyFill="1" applyBorder="1" applyAlignment="1">
      <alignment vertical="distributed" textRotation="255" inden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0" fillId="0" borderId="23" xfId="0" applyBorder="1">
      <alignment vertical="center"/>
    </xf>
    <xf numFmtId="0" fontId="0" fillId="0" borderId="31" xfId="0" applyBorder="1">
      <alignment vertical="center"/>
    </xf>
    <xf numFmtId="0" fontId="0" fillId="2" borderId="1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2" xfId="0" applyFill="1" applyBorder="1" applyAlignment="1">
      <alignment horizontal="distributed" vertical="center" indent="3"/>
    </xf>
    <xf numFmtId="0" fontId="0" fillId="2" borderId="30" xfId="0" applyFill="1" applyBorder="1" applyAlignment="1">
      <alignment horizontal="distributed" vertical="center" indent="3"/>
    </xf>
    <xf numFmtId="0" fontId="0" fillId="2" borderId="68" xfId="0" applyFill="1" applyBorder="1" applyAlignment="1">
      <alignment vertical="center" textRotation="255"/>
    </xf>
    <xf numFmtId="0" fontId="0" fillId="2" borderId="69" xfId="0" applyFill="1" applyBorder="1">
      <alignment vertical="center"/>
    </xf>
    <xf numFmtId="38" fontId="6" fillId="2" borderId="7" xfId="1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distributed" indent="1"/>
    </xf>
    <xf numFmtId="0" fontId="4" fillId="2" borderId="27" xfId="0" applyFont="1" applyFill="1" applyBorder="1" applyAlignment="1">
      <alignment vertical="center" textRotation="255"/>
    </xf>
    <xf numFmtId="0" fontId="0" fillId="2" borderId="4" xfId="0" applyFill="1" applyBorder="1">
      <alignment vertical="center"/>
    </xf>
    <xf numFmtId="0" fontId="5" fillId="2" borderId="3" xfId="0" applyFont="1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1" xfId="0" applyFill="1" applyBorder="1" applyAlignment="1">
      <alignment vertical="center" textRotation="255"/>
    </xf>
    <xf numFmtId="0" fontId="0" fillId="0" borderId="2" xfId="0" applyBorder="1" applyProtection="1">
      <alignment vertical="center"/>
      <protection locked="0"/>
    </xf>
    <xf numFmtId="0" fontId="0" fillId="2" borderId="46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2" fillId="2" borderId="5" xfId="0" applyFont="1" applyFill="1" applyBorder="1" applyAlignment="1">
      <alignment horizontal="distributed" vertical="center" indent="3"/>
    </xf>
    <xf numFmtId="0" fontId="12" fillId="2" borderId="42" xfId="0" applyFont="1" applyFill="1" applyBorder="1" applyAlignment="1">
      <alignment horizontal="distributed" vertical="center" indent="3"/>
    </xf>
    <xf numFmtId="38" fontId="6" fillId="0" borderId="42" xfId="0" applyNumberFormat="1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0" fontId="6" fillId="0" borderId="57" xfId="0" applyFont="1" applyBorder="1" applyAlignment="1" applyProtection="1">
      <alignment horizontal="right"/>
      <protection locked="0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52" xfId="0" applyFill="1" applyBorder="1" applyAlignment="1">
      <alignment horizontal="distributed" vertical="center" indent="2"/>
    </xf>
    <xf numFmtId="38" fontId="6" fillId="2" borderId="42" xfId="1" applyFont="1" applyFill="1" applyBorder="1" applyAlignment="1" applyProtection="1">
      <alignment horizontal="right" vertical="center"/>
    </xf>
    <xf numFmtId="38" fontId="6" fillId="2" borderId="57" xfId="1" applyFont="1" applyFill="1" applyBorder="1" applyAlignment="1" applyProtection="1">
      <alignment horizontal="right" vertical="center"/>
    </xf>
    <xf numFmtId="38" fontId="6" fillId="2" borderId="0" xfId="1" applyFont="1" applyFill="1" applyBorder="1" applyAlignment="1" applyProtection="1">
      <alignment horizontal="right" vertical="center"/>
    </xf>
    <xf numFmtId="38" fontId="6" fillId="2" borderId="11" xfId="1" applyFont="1" applyFill="1" applyBorder="1" applyAlignment="1" applyProtection="1">
      <alignment horizontal="right" vertical="center"/>
    </xf>
    <xf numFmtId="0" fontId="0" fillId="2" borderId="51" xfId="0" applyFill="1" applyBorder="1" applyAlignment="1">
      <alignment vertical="center" textRotation="255"/>
    </xf>
    <xf numFmtId="0" fontId="0" fillId="2" borderId="1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38" fontId="17" fillId="0" borderId="0" xfId="1" applyFont="1" applyBorder="1" applyAlignment="1" applyProtection="1">
      <alignment horizontal="right"/>
      <protection locked="0"/>
    </xf>
    <xf numFmtId="38" fontId="6" fillId="0" borderId="0" xfId="1" applyFont="1" applyBorder="1" applyAlignment="1" applyProtection="1">
      <alignment horizontal="right"/>
      <protection locked="0"/>
    </xf>
    <xf numFmtId="38" fontId="6" fillId="0" borderId="11" xfId="1" applyFont="1" applyBorder="1" applyAlignment="1" applyProtection="1">
      <alignment horizontal="right"/>
      <protection locked="0"/>
    </xf>
    <xf numFmtId="0" fontId="0" fillId="2" borderId="10" xfId="0" applyFill="1" applyBorder="1" applyAlignment="1">
      <alignment horizontal="distributed" vertical="center" indent="1"/>
    </xf>
    <xf numFmtId="0" fontId="9" fillId="2" borderId="56" xfId="0" applyFont="1" applyFill="1" applyBorder="1" applyAlignment="1">
      <alignment horizontal="distributed" vertical="center" indent="1"/>
    </xf>
    <xf numFmtId="38" fontId="6" fillId="2" borderId="16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38" fontId="6" fillId="0" borderId="64" xfId="1" applyFont="1" applyBorder="1" applyAlignment="1" applyProtection="1">
      <alignment horizontal="right"/>
      <protection locked="0"/>
    </xf>
    <xf numFmtId="38" fontId="6" fillId="2" borderId="63" xfId="1" applyFont="1" applyFill="1" applyBorder="1" applyAlignment="1" applyProtection="1">
      <alignment horizontal="right"/>
    </xf>
    <xf numFmtId="38" fontId="6" fillId="2" borderId="62" xfId="1" applyFont="1" applyFill="1" applyBorder="1" applyAlignment="1" applyProtection="1">
      <alignment horizontal="right"/>
    </xf>
    <xf numFmtId="38" fontId="6" fillId="2" borderId="42" xfId="1" applyFont="1" applyFill="1" applyBorder="1" applyAlignment="1" applyProtection="1">
      <alignment horizontal="right"/>
    </xf>
    <xf numFmtId="38" fontId="6" fillId="2" borderId="0" xfId="1" applyFont="1" applyFill="1" applyBorder="1" applyAlignment="1" applyProtection="1">
      <alignment horizontal="right"/>
    </xf>
    <xf numFmtId="38" fontId="6" fillId="2" borderId="64" xfId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  <protection locked="0"/>
    </xf>
    <xf numFmtId="38" fontId="7" fillId="0" borderId="0" xfId="1" applyFont="1" applyFill="1" applyBorder="1" applyAlignment="1" applyProtection="1">
      <alignment horizontal="distributed" vertical="center" indent="1"/>
      <protection locked="0"/>
    </xf>
    <xf numFmtId="38" fontId="0" fillId="0" borderId="0" xfId="1" applyFont="1" applyFill="1" applyBorder="1" applyAlignment="1" applyProtection="1">
      <alignment horizontal="distributed" vertical="center" indent="1"/>
      <protection locked="0"/>
    </xf>
    <xf numFmtId="0" fontId="0" fillId="2" borderId="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37" xfId="0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distributed" vertical="distributed" indent="1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vertical="distributed" textRotation="255"/>
    </xf>
    <xf numFmtId="0" fontId="0" fillId="0" borderId="0" xfId="0">
      <alignment vertical="center"/>
    </xf>
    <xf numFmtId="0" fontId="10" fillId="2" borderId="2" xfId="0" applyFont="1" applyFill="1" applyBorder="1" applyAlignment="1">
      <alignment horizontal="distributed" vertical="distributed" indent="1"/>
    </xf>
    <xf numFmtId="0" fontId="5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 applyProtection="1">
      <alignment horizontal="distributed" vertical="distributed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2" borderId="2" xfId="0" applyFill="1" applyBorder="1" applyAlignment="1">
      <alignment horizontal="distributed" vertical="distributed" indent="1"/>
    </xf>
    <xf numFmtId="0" fontId="4" fillId="2" borderId="22" xfId="0" applyFont="1" applyFill="1" applyBorder="1" applyAlignment="1">
      <alignment horizontal="distributed" vertical="distributed" indent="1"/>
    </xf>
    <xf numFmtId="0" fontId="0" fillId="2" borderId="27" xfId="0" applyFill="1" applyBorder="1" applyAlignment="1">
      <alignment horizontal="distributed" vertical="center" textRotation="255" wrapText="1"/>
    </xf>
    <xf numFmtId="0" fontId="0" fillId="2" borderId="4" xfId="0" applyFill="1" applyBorder="1" applyAlignment="1">
      <alignment vertical="center" textRotation="255" wrapText="1"/>
    </xf>
    <xf numFmtId="0" fontId="0" fillId="2" borderId="1" xfId="0" applyFill="1" applyBorder="1" applyAlignment="1">
      <alignment vertical="center" textRotation="255" wrapText="1"/>
    </xf>
    <xf numFmtId="0" fontId="7" fillId="2" borderId="3" xfId="0" applyFont="1" applyFill="1" applyBorder="1" applyAlignment="1">
      <alignment horizontal="center" vertical="distributed" textRotation="255" wrapText="1" justifyLastLine="1"/>
    </xf>
    <xf numFmtId="0" fontId="7" fillId="2" borderId="4" xfId="0" applyFont="1" applyFill="1" applyBorder="1" applyAlignment="1">
      <alignment horizontal="center" vertical="distributed" textRotation="255" wrapText="1" justifyLastLine="1"/>
    </xf>
    <xf numFmtId="0" fontId="7" fillId="2" borderId="1" xfId="0" applyFont="1" applyFill="1" applyBorder="1" applyAlignment="1">
      <alignment horizontal="center" vertical="distributed" textRotation="255" wrapText="1" justifyLastLine="1"/>
    </xf>
    <xf numFmtId="0" fontId="2" fillId="2" borderId="35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67" xfId="0" applyFont="1" applyFill="1" applyBorder="1" applyAlignment="1">
      <alignment horizontal="distributed" vertical="center" indent="1"/>
    </xf>
    <xf numFmtId="0" fontId="0" fillId="2" borderId="70" xfId="0" applyFill="1" applyBorder="1" applyAlignment="1">
      <alignment horizontal="distributed" vertical="center" indent="1"/>
    </xf>
    <xf numFmtId="0" fontId="0" fillId="2" borderId="3" xfId="0" applyFill="1" applyBorder="1" applyAlignment="1">
      <alignment vertical="center" textRotation="255"/>
    </xf>
    <xf numFmtId="0" fontId="0" fillId="2" borderId="22" xfId="0" applyFill="1" applyBorder="1" applyAlignment="1">
      <alignment horizontal="distributed" vertical="distributed" indent="1"/>
    </xf>
    <xf numFmtId="0" fontId="4" fillId="2" borderId="2" xfId="0" applyFont="1" applyFill="1" applyBorder="1" applyAlignment="1">
      <alignment horizontal="distributed" vertical="distributed" indent="1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4" fillId="2" borderId="8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13" xfId="0" applyFont="1" applyFill="1" applyBorder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12700</xdr:colOff>
      <xdr:row>9</xdr:row>
      <xdr:rowOff>63500</xdr:rowOff>
    </xdr:from>
    <xdr:to>
      <xdr:col>27</xdr:col>
      <xdr:colOff>304800</xdr:colOff>
      <xdr:row>9</xdr:row>
      <xdr:rowOff>304800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084800" y="2476500"/>
          <a:ext cx="622300" cy="2413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050"/>
            <a:t>その他</a:t>
          </a:r>
        </a:p>
      </xdr:txBody>
    </xdr:sp>
    <xdr:clientData/>
  </xdr:twoCellAnchor>
  <xdr:twoCellAnchor>
    <xdr:from>
      <xdr:col>22</xdr:col>
      <xdr:colOff>12700</xdr:colOff>
      <xdr:row>8</xdr:row>
      <xdr:rowOff>88900</xdr:rowOff>
    </xdr:from>
    <xdr:to>
      <xdr:col>23</xdr:col>
      <xdr:colOff>1016</xdr:colOff>
      <xdr:row>10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697200" y="2146300"/>
          <a:ext cx="585216" cy="6223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ja-JP" altLang="en-US" sz="1050" baseline="0"/>
            <a:t>源　泉</a:t>
          </a:r>
          <a:br>
            <a:rPr kumimoji="1" lang="en-US" altLang="ja-JP" sz="1050" baseline="0"/>
          </a:br>
          <a:r>
            <a:rPr kumimoji="1" lang="ja-JP" altLang="en-US" sz="1050" baseline="0"/>
            <a:t>控　除</a:t>
          </a:r>
          <a:br>
            <a:rPr kumimoji="1" lang="en-US" altLang="ja-JP" sz="1050" baseline="0"/>
          </a:br>
          <a:r>
            <a:rPr kumimoji="1" lang="ja-JP" altLang="en-US" sz="1050" baseline="0"/>
            <a:t>対　象</a:t>
          </a:r>
          <a:br>
            <a:rPr kumimoji="1" lang="en-US" altLang="ja-JP" sz="1050" baseline="0"/>
          </a:br>
          <a:r>
            <a:rPr kumimoji="1" lang="ja-JP" altLang="en-US" sz="1050" baseline="0"/>
            <a:t>配者者</a:t>
          </a:r>
        </a:p>
      </xdr:txBody>
    </xdr:sp>
    <xdr:clientData/>
  </xdr:twoCellAnchor>
  <xdr:twoCellAnchor>
    <xdr:from>
      <xdr:col>20</xdr:col>
      <xdr:colOff>152400</xdr:colOff>
      <xdr:row>8</xdr:row>
      <xdr:rowOff>76200</xdr:rowOff>
    </xdr:from>
    <xdr:to>
      <xdr:col>21</xdr:col>
      <xdr:colOff>292100</xdr:colOff>
      <xdr:row>9</xdr:row>
      <xdr:rowOff>38100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176500" y="1727200"/>
          <a:ext cx="469900" cy="2159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050"/>
            <a:t>区分</a:t>
          </a:r>
        </a:p>
      </xdr:txBody>
    </xdr:sp>
    <xdr:clientData/>
  </xdr:twoCellAnchor>
  <xdr:twoCellAnchor>
    <xdr:from>
      <xdr:col>26</xdr:col>
      <xdr:colOff>317500</xdr:colOff>
      <xdr:row>31</xdr:row>
      <xdr:rowOff>25400</xdr:rowOff>
    </xdr:from>
    <xdr:to>
      <xdr:col>29</xdr:col>
      <xdr:colOff>279400</xdr:colOff>
      <xdr:row>31</xdr:row>
      <xdr:rowOff>165100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8567400" y="10261600"/>
          <a:ext cx="1397000" cy="13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chemeClr val="dk1"/>
              </a:solidFill>
            </a:rPr>
            <a:t>1,000</a:t>
          </a:r>
          <a:r>
            <a:rPr kumimoji="1" lang="ja-JP" altLang="en-US" sz="800">
              <a:solidFill>
                <a:schemeClr val="dk1"/>
              </a:solidFill>
            </a:rPr>
            <a:t>円未満切捨</a:t>
          </a:r>
        </a:p>
      </xdr:txBody>
    </xdr:sp>
    <xdr:clientData/>
  </xdr:twoCellAnchor>
  <xdr:twoCellAnchor>
    <xdr:from>
      <xdr:col>19</xdr:col>
      <xdr:colOff>25400</xdr:colOff>
      <xdr:row>9</xdr:row>
      <xdr:rowOff>50800</xdr:rowOff>
    </xdr:from>
    <xdr:to>
      <xdr:col>21</xdr:col>
      <xdr:colOff>127000</xdr:colOff>
      <xdr:row>9</xdr:row>
      <xdr:rowOff>304800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719300" y="2463800"/>
          <a:ext cx="762000" cy="2540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r">
            <a:lnSpc>
              <a:spcPts val="0"/>
            </a:lnSpc>
          </a:pPr>
          <a:r>
            <a:rPr kumimoji="1" lang="ja-JP" altLang="en-US" sz="1050"/>
            <a:t>申告月日</a:t>
          </a:r>
        </a:p>
      </xdr:txBody>
    </xdr:sp>
    <xdr:clientData/>
  </xdr:twoCellAnchor>
  <xdr:twoCellAnchor>
    <xdr:from>
      <xdr:col>2</xdr:col>
      <xdr:colOff>12700</xdr:colOff>
      <xdr:row>46</xdr:row>
      <xdr:rowOff>0</xdr:rowOff>
    </xdr:from>
    <xdr:to>
      <xdr:col>4</xdr:col>
      <xdr:colOff>0</xdr:colOff>
      <xdr:row>47</xdr:row>
      <xdr:rowOff>25400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0700" y="15570200"/>
          <a:ext cx="12827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</a:pPr>
          <a:r>
            <a:rPr kumimoji="1" lang="ja-JP" altLang="en-US" sz="900"/>
            <a:t>社</a:t>
          </a:r>
          <a:r>
            <a:rPr kumimoji="1" lang="en-US" altLang="ja-JP" sz="900"/>
            <a:t>    </a:t>
          </a:r>
          <a:r>
            <a:rPr kumimoji="1" lang="ja-JP" altLang="en-US" sz="900"/>
            <a:t>会</a:t>
          </a:r>
          <a:r>
            <a:rPr kumimoji="1" lang="en-US" altLang="ja-JP" sz="900"/>
            <a:t>    </a:t>
          </a:r>
          <a:r>
            <a:rPr kumimoji="1" lang="ja-JP" altLang="en-US" sz="900"/>
            <a:t>保</a:t>
          </a:r>
          <a:r>
            <a:rPr kumimoji="1" lang="en-US" altLang="ja-JP" sz="900"/>
            <a:t>    </a:t>
          </a:r>
          <a:r>
            <a:rPr kumimoji="1" lang="ja-JP" altLang="en-US" sz="900"/>
            <a:t>険</a:t>
          </a:r>
          <a:r>
            <a:rPr kumimoji="1" lang="en-US" altLang="ja-JP" sz="900"/>
            <a:t>    </a:t>
          </a:r>
          <a:r>
            <a:rPr kumimoji="1" lang="ja-JP" altLang="en-US" sz="900"/>
            <a:t>料</a:t>
          </a:r>
          <a:br>
            <a:rPr kumimoji="1" lang="en-US" altLang="ja-JP" sz="900"/>
          </a:br>
          <a:r>
            <a:rPr kumimoji="1" lang="ja-JP" altLang="en-US" sz="900"/>
            <a:t>控</a:t>
          </a:r>
          <a:r>
            <a:rPr kumimoji="1" lang="en-US" altLang="ja-JP" sz="900"/>
            <a:t>  </a:t>
          </a:r>
          <a:r>
            <a:rPr kumimoji="1" lang="ja-JP" altLang="en-US" sz="900"/>
            <a:t>除</a:t>
          </a:r>
          <a:r>
            <a:rPr kumimoji="1" lang="en-US" altLang="ja-JP" sz="900"/>
            <a:t>  </a:t>
          </a:r>
          <a:r>
            <a:rPr kumimoji="1" lang="ja-JP" altLang="en-US" sz="900"/>
            <a:t>後</a:t>
          </a:r>
          <a:r>
            <a:rPr kumimoji="1" lang="en-US" altLang="ja-JP" sz="900"/>
            <a:t>  </a:t>
          </a:r>
          <a:r>
            <a:rPr kumimoji="1" lang="ja-JP" altLang="en-US" sz="900"/>
            <a:t>の</a:t>
          </a:r>
          <a:r>
            <a:rPr kumimoji="1" lang="en-US" altLang="ja-JP" sz="900"/>
            <a:t>  </a:t>
          </a:r>
          <a:r>
            <a:rPr kumimoji="1" lang="ja-JP" altLang="en-US" sz="900"/>
            <a:t>金</a:t>
          </a:r>
          <a:r>
            <a:rPr kumimoji="1" lang="en-US" altLang="ja-JP" sz="900"/>
            <a:t>  </a:t>
          </a:r>
          <a:r>
            <a:rPr kumimoji="1" lang="ja-JP" altLang="en-US" sz="900"/>
            <a:t>額</a:t>
          </a:r>
          <a:r>
            <a:rPr kumimoji="1" lang="en-US" altLang="ja-JP" sz="900"/>
            <a:t>  </a:t>
          </a:r>
          <a:endParaRPr kumimoji="1" lang="ja-JP" altLang="en-US" sz="900"/>
        </a:p>
      </xdr:txBody>
    </xdr:sp>
    <xdr:clientData fLocksWithSheet="0"/>
  </xdr:twoCellAnchor>
  <xdr:twoCellAnchor>
    <xdr:from>
      <xdr:col>12</xdr:col>
      <xdr:colOff>190500</xdr:colOff>
      <xdr:row>0</xdr:row>
      <xdr:rowOff>12700</xdr:rowOff>
    </xdr:from>
    <xdr:to>
      <xdr:col>13</xdr:col>
      <xdr:colOff>114300</xdr:colOff>
      <xdr:row>1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13900" y="12700"/>
          <a:ext cx="876300" cy="2159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（フリガナ）</a:t>
          </a:r>
        </a:p>
      </xdr:txBody>
    </xdr:sp>
    <xdr:clientData/>
  </xdr:twoCellAnchor>
  <xdr:twoCellAnchor>
    <xdr:from>
      <xdr:col>12</xdr:col>
      <xdr:colOff>127000</xdr:colOff>
      <xdr:row>2</xdr:row>
      <xdr:rowOff>114300</xdr:rowOff>
    </xdr:from>
    <xdr:to>
      <xdr:col>14</xdr:col>
      <xdr:colOff>939800</xdr:colOff>
      <xdr:row>3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50400" y="431800"/>
          <a:ext cx="2717800" cy="1905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800" baseline="0">
              <a:latin typeface="+mn-ea"/>
              <a:ea typeface="+mn-ea"/>
            </a:rPr>
            <a:t>（</a:t>
          </a:r>
          <a:r>
            <a:rPr kumimoji="1" lang="en-US" altLang="ja-JP" sz="800" baseline="0">
              <a:latin typeface="+mn-ea"/>
              <a:ea typeface="+mn-ea"/>
            </a:rPr>
            <a:t> </a:t>
          </a:r>
          <a:r>
            <a:rPr kumimoji="1" lang="en-US" altLang="ja-JP" sz="800" baseline="0"/>
            <a:t>                     </a:t>
          </a:r>
          <a:r>
            <a:rPr kumimoji="1" lang="ja-JP" altLang="en-US" sz="800" baseline="0"/>
            <a:t>　</a:t>
          </a:r>
          <a:r>
            <a:rPr kumimoji="1" lang="en-US" altLang="ja-JP" sz="800" baseline="0"/>
            <a:t> </a:t>
          </a:r>
          <a:r>
            <a:rPr kumimoji="1" lang="ja-JP" altLang="en-US" sz="800" baseline="0"/>
            <a:t>年</a:t>
          </a:r>
          <a:r>
            <a:rPr kumimoji="1" lang="en-US" altLang="ja-JP" sz="800" baseline="0"/>
            <a:t>     </a:t>
          </a:r>
          <a:r>
            <a:rPr kumimoji="1" lang="ja-JP" altLang="en-US" sz="800" baseline="0"/>
            <a:t>　</a:t>
          </a:r>
          <a:r>
            <a:rPr kumimoji="1" lang="en-US" altLang="ja-JP" sz="800" baseline="0"/>
            <a:t>                  </a:t>
          </a:r>
          <a:r>
            <a:rPr kumimoji="1" lang="ja-JP" altLang="en-US" sz="800" baseline="0"/>
            <a:t>月</a:t>
          </a:r>
          <a:r>
            <a:rPr kumimoji="1" lang="en-US" altLang="ja-JP" sz="800" baseline="0"/>
            <a:t>                     </a:t>
          </a:r>
          <a:r>
            <a:rPr kumimoji="1" lang="ja-JP" altLang="en-US" sz="800" baseline="0"/>
            <a:t>日</a:t>
          </a:r>
          <a:r>
            <a:rPr kumimoji="1" lang="en-US" altLang="ja-JP" sz="800" baseline="0"/>
            <a:t>  </a:t>
          </a:r>
          <a:r>
            <a:rPr kumimoji="1" lang="ja-JP" altLang="en-US" sz="800" baseline="0"/>
            <a:t>生</a:t>
          </a:r>
          <a:r>
            <a:rPr kumimoji="1" lang="en-US" altLang="ja-JP" sz="800" baseline="0"/>
            <a:t>   </a:t>
          </a:r>
          <a:r>
            <a:rPr kumimoji="1" lang="ja-JP" altLang="en-US" sz="800"/>
            <a:t>）</a:t>
          </a:r>
        </a:p>
      </xdr:txBody>
    </xdr:sp>
    <xdr:clientData/>
  </xdr:twoCellAnchor>
  <xdr:twoCellAnchor>
    <xdr:from>
      <xdr:col>15</xdr:col>
      <xdr:colOff>50800</xdr:colOff>
      <xdr:row>0</xdr:row>
      <xdr:rowOff>12700</xdr:rowOff>
    </xdr:from>
    <xdr:to>
      <xdr:col>15</xdr:col>
      <xdr:colOff>228600</xdr:colOff>
      <xdr:row>3</xdr:row>
      <xdr:rowOff>25400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331700" y="12700"/>
          <a:ext cx="177800" cy="5207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200" baseline="0"/>
            <a:t>住</a:t>
          </a:r>
          <a:r>
            <a:rPr kumimoji="1" lang="en-US" altLang="ja-JP" sz="1200" baseline="0"/>
            <a:t>  </a:t>
          </a:r>
          <a:r>
            <a:rPr kumimoji="1" lang="ja-JP" altLang="en-US" sz="1200" baseline="0"/>
            <a:t>所</a:t>
          </a:r>
        </a:p>
      </xdr:txBody>
    </xdr:sp>
    <xdr:clientData/>
  </xdr:twoCellAnchor>
  <xdr:twoCellAnchor>
    <xdr:from>
      <xdr:col>15</xdr:col>
      <xdr:colOff>266700</xdr:colOff>
      <xdr:row>0</xdr:row>
      <xdr:rowOff>50800</xdr:rowOff>
    </xdr:from>
    <xdr:to>
      <xdr:col>19</xdr:col>
      <xdr:colOff>25400</xdr:colOff>
      <xdr:row>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547600" y="50800"/>
          <a:ext cx="2171700" cy="152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760"/>
            </a:lnSpc>
          </a:pPr>
          <a:r>
            <a:rPr kumimoji="1" lang="ja-JP" altLang="en-US" sz="800"/>
            <a:t>（郵便番号</a:t>
          </a:r>
          <a:r>
            <a:rPr kumimoji="1" lang="en-US" altLang="ja-JP" sz="800"/>
            <a:t>                      −                    </a:t>
          </a:r>
          <a:r>
            <a:rPr kumimoji="1" lang="ja-JP" altLang="en-US" sz="800"/>
            <a:t>）</a:t>
          </a:r>
        </a:p>
      </xdr:txBody>
    </xdr:sp>
    <xdr:clientData/>
  </xdr:twoCellAnchor>
  <xdr:twoCellAnchor>
    <xdr:from>
      <xdr:col>17</xdr:col>
      <xdr:colOff>25400</xdr:colOff>
      <xdr:row>8</xdr:row>
      <xdr:rowOff>38100</xdr:rowOff>
    </xdr:from>
    <xdr:to>
      <xdr:col>17</xdr:col>
      <xdr:colOff>228600</xdr:colOff>
      <xdr:row>14</xdr:row>
      <xdr:rowOff>241300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211300" y="2095500"/>
          <a:ext cx="203200" cy="23368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900" baseline="0"/>
            <a:t>扶養控除等の申告・各種控除額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0</xdr:row>
          <xdr:rowOff>12700</xdr:rowOff>
        </xdr:from>
        <xdr:to>
          <xdr:col>3</xdr:col>
          <xdr:colOff>0</xdr:colOff>
          <xdr:row>3</xdr:row>
          <xdr:rowOff>63500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E9AC3538-32A1-E861-C687-2F4001DAE446}"/>
                </a:ext>
              </a:extLst>
            </xdr:cNvPr>
            <xdr:cNvGrpSpPr/>
          </xdr:nvGrpSpPr>
          <xdr:grpSpPr>
            <a:xfrm>
              <a:off x="50800" y="12700"/>
              <a:ext cx="660400" cy="558800"/>
              <a:chOff x="0" y="0"/>
              <a:chExt cx="660400" cy="558799"/>
            </a:xfrm>
          </xdr:grpSpPr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0" y="0"/>
                <a:ext cx="6604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甲 欄</a:t>
                </a:r>
              </a:p>
            </xdr:txBody>
          </xdr:sp>
          <xdr:sp macro="" textlink="">
            <xdr:nvSpPr>
              <xdr:cNvPr id="1036" name="Option Button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0" y="317499"/>
                <a:ext cx="660400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乙 欄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50800</xdr:colOff>
      <xdr:row>49</xdr:row>
      <xdr:rowOff>38100</xdr:rowOff>
    </xdr:from>
    <xdr:to>
      <xdr:col>3</xdr:col>
      <xdr:colOff>1079500</xdr:colOff>
      <xdr:row>50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58800" y="12014200"/>
          <a:ext cx="1231900" cy="2159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</a:pPr>
          <a:r>
            <a:rPr kumimoji="1" lang="ja-JP" altLang="en-US" sz="900"/>
            <a:t>年</a:t>
          </a:r>
          <a:r>
            <a:rPr kumimoji="1" lang="en-US" altLang="ja-JP" sz="900"/>
            <a:t>  </a:t>
          </a:r>
          <a:r>
            <a:rPr kumimoji="1" lang="ja-JP" altLang="en-US" sz="900"/>
            <a:t>末</a:t>
          </a:r>
          <a:r>
            <a:rPr kumimoji="1" lang="en-US" altLang="ja-JP" sz="900"/>
            <a:t>  </a:t>
          </a:r>
          <a:r>
            <a:rPr kumimoji="1" lang="ja-JP" altLang="en-US" sz="900"/>
            <a:t>調</a:t>
          </a:r>
          <a:r>
            <a:rPr kumimoji="1" lang="en-US" altLang="ja-JP" sz="900"/>
            <a:t>  </a:t>
          </a:r>
          <a:r>
            <a:rPr kumimoji="1" lang="ja-JP" altLang="en-US" sz="900"/>
            <a:t>整</a:t>
          </a:r>
          <a:r>
            <a:rPr kumimoji="1" lang="en-US" altLang="ja-JP" sz="900"/>
            <a:t>  </a:t>
          </a:r>
          <a:r>
            <a:rPr kumimoji="1" lang="ja-JP" altLang="en-US" sz="900"/>
            <a:t>に</a:t>
          </a:r>
          <a:r>
            <a:rPr kumimoji="1" lang="en-US" altLang="ja-JP" sz="900"/>
            <a:t>  </a:t>
          </a:r>
          <a:r>
            <a:rPr kumimoji="1" lang="ja-JP" altLang="en-US" sz="900"/>
            <a:t>よ</a:t>
          </a:r>
          <a:br>
            <a:rPr kumimoji="1" lang="en-US" altLang="ja-JP" sz="900"/>
          </a:br>
          <a:r>
            <a:rPr kumimoji="1" lang="ja-JP" altLang="en-US" sz="900"/>
            <a:t>る</a:t>
          </a:r>
          <a:r>
            <a:rPr kumimoji="1" lang="en-US" altLang="ja-JP" sz="900"/>
            <a:t>  </a:t>
          </a:r>
          <a:r>
            <a:rPr kumimoji="1" lang="ja-JP" altLang="en-US" sz="900"/>
            <a:t>過</a:t>
          </a:r>
          <a:r>
            <a:rPr kumimoji="1" lang="en-US" altLang="ja-JP" sz="900"/>
            <a:t>  </a:t>
          </a:r>
          <a:r>
            <a:rPr kumimoji="1" lang="ja-JP" altLang="en-US" sz="900"/>
            <a:t>不</a:t>
          </a:r>
          <a:r>
            <a:rPr kumimoji="1" lang="en-US" altLang="ja-JP" sz="900"/>
            <a:t>  </a:t>
          </a:r>
          <a:r>
            <a:rPr kumimoji="1" lang="ja-JP" altLang="en-US" sz="900"/>
            <a:t>足</a:t>
          </a:r>
          <a:r>
            <a:rPr kumimoji="1" lang="en-US" altLang="ja-JP" sz="900"/>
            <a:t>  </a:t>
          </a:r>
          <a:r>
            <a:rPr kumimoji="1" lang="ja-JP" altLang="en-US" sz="900"/>
            <a:t>税</a:t>
          </a:r>
          <a:r>
            <a:rPr kumimoji="1" lang="en-US" altLang="ja-JP" sz="900"/>
            <a:t>  </a:t>
          </a:r>
          <a:r>
            <a:rPr kumimoji="1" lang="ja-JP" altLang="en-US" sz="900"/>
            <a:t>額</a:t>
          </a:r>
        </a:p>
      </xdr:txBody>
    </xdr:sp>
    <xdr:clientData/>
  </xdr:twoCellAnchor>
  <xdr:twoCellAnchor>
    <xdr:from>
      <xdr:col>18</xdr:col>
      <xdr:colOff>12700</xdr:colOff>
      <xdr:row>8</xdr:row>
      <xdr:rowOff>76200</xdr:rowOff>
    </xdr:from>
    <xdr:to>
      <xdr:col>18</xdr:col>
      <xdr:colOff>241300</xdr:colOff>
      <xdr:row>11</xdr:row>
      <xdr:rowOff>201168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452600" y="1727200"/>
          <a:ext cx="228600" cy="886968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aseline="0"/>
            <a:t>申告の有無</a:t>
          </a:r>
        </a:p>
      </xdr:txBody>
    </xdr:sp>
    <xdr:clientData/>
  </xdr:twoCellAnchor>
  <xdr:twoCellAnchor>
    <xdr:from>
      <xdr:col>18</xdr:col>
      <xdr:colOff>25400</xdr:colOff>
      <xdr:row>12</xdr:row>
      <xdr:rowOff>50800</xdr:rowOff>
    </xdr:from>
    <xdr:to>
      <xdr:col>18</xdr:col>
      <xdr:colOff>228600</xdr:colOff>
      <xdr:row>15</xdr:row>
      <xdr:rowOff>25400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465300" y="2717800"/>
          <a:ext cx="203200" cy="7366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200" baseline="0"/>
            <a:t>有・無</a:t>
          </a:r>
        </a:p>
      </xdr:txBody>
    </xdr:sp>
    <xdr:clientData/>
  </xdr:twoCellAnchor>
  <xdr:twoCellAnchor>
    <xdr:from>
      <xdr:col>23</xdr:col>
      <xdr:colOff>12700</xdr:colOff>
      <xdr:row>8</xdr:row>
      <xdr:rowOff>88900</xdr:rowOff>
    </xdr:from>
    <xdr:to>
      <xdr:col>24</xdr:col>
      <xdr:colOff>0</xdr:colOff>
      <xdr:row>10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6294100" y="2146300"/>
          <a:ext cx="584200" cy="6223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50" spc="0" baseline="0"/>
            <a:t>一般の</a:t>
          </a:r>
          <a:br>
            <a:rPr kumimoji="1" lang="en-US" altLang="ja-JP" sz="1050" spc="0" baseline="0"/>
          </a:br>
          <a:r>
            <a:rPr kumimoji="1" lang="ja-JP" altLang="en-US" sz="1050" spc="0" baseline="0"/>
            <a:t>控除対</a:t>
          </a:r>
          <a:br>
            <a:rPr kumimoji="1" lang="en-US" altLang="ja-JP" sz="1050" spc="0" baseline="0"/>
          </a:br>
          <a:r>
            <a:rPr kumimoji="1" lang="ja-JP" altLang="en-US" sz="1050" spc="0" baseline="0"/>
            <a:t>象扶養</a:t>
          </a:r>
          <a:br>
            <a:rPr kumimoji="1" lang="en-US" altLang="ja-JP" sz="1050" spc="0" baseline="0"/>
          </a:br>
          <a:r>
            <a:rPr kumimoji="1" lang="ja-JP" altLang="en-US" sz="1050" spc="0" baseline="0"/>
            <a:t>親　族</a:t>
          </a:r>
        </a:p>
      </xdr:txBody>
    </xdr:sp>
    <xdr:clientData/>
  </xdr:twoCellAnchor>
  <xdr:twoCellAnchor>
    <xdr:from>
      <xdr:col>24</xdr:col>
      <xdr:colOff>88900</xdr:colOff>
      <xdr:row>8</xdr:row>
      <xdr:rowOff>76200</xdr:rowOff>
    </xdr:from>
    <xdr:to>
      <xdr:col>24</xdr:col>
      <xdr:colOff>546100</xdr:colOff>
      <xdr:row>10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6967200" y="1981200"/>
          <a:ext cx="457200" cy="5588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</a:pPr>
          <a:r>
            <a:rPr kumimoji="1" lang="ja-JP" altLang="en-US" sz="1050"/>
            <a:t>特定</a:t>
          </a:r>
          <a:br>
            <a:rPr kumimoji="1" lang="en-US" altLang="ja-JP" sz="1050"/>
          </a:br>
          <a:r>
            <a:rPr kumimoji="1" lang="ja-JP" altLang="en-US" sz="1050"/>
            <a:t>扶養</a:t>
          </a:r>
          <a:br>
            <a:rPr kumimoji="1" lang="en-US" altLang="ja-JP" sz="1050"/>
          </a:br>
          <a:r>
            <a:rPr kumimoji="1" lang="ja-JP" altLang="en-US" sz="1050"/>
            <a:t>親族</a:t>
          </a:r>
        </a:p>
      </xdr:txBody>
    </xdr:sp>
    <xdr:clientData/>
  </xdr:twoCellAnchor>
  <xdr:twoCellAnchor>
    <xdr:from>
      <xdr:col>25</xdr:col>
      <xdr:colOff>50800</xdr:colOff>
      <xdr:row>8</xdr:row>
      <xdr:rowOff>50800</xdr:rowOff>
    </xdr:from>
    <xdr:to>
      <xdr:col>27</xdr:col>
      <xdr:colOff>228600</xdr:colOff>
      <xdr:row>9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526000" y="1701800"/>
          <a:ext cx="1104900" cy="2032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老人扶養親族</a:t>
          </a:r>
        </a:p>
      </xdr:txBody>
    </xdr:sp>
    <xdr:clientData/>
  </xdr:twoCellAnchor>
  <xdr:twoCellAnchor>
    <xdr:from>
      <xdr:col>25</xdr:col>
      <xdr:colOff>12700</xdr:colOff>
      <xdr:row>9</xdr:row>
      <xdr:rowOff>50800</xdr:rowOff>
    </xdr:from>
    <xdr:to>
      <xdr:col>26</xdr:col>
      <xdr:colOff>0</xdr:colOff>
      <xdr:row>10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487900" y="2273300"/>
          <a:ext cx="584200" cy="2667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ja-JP" altLang="en-US" sz="1050"/>
            <a:t>同　居</a:t>
          </a:r>
          <a:br>
            <a:rPr kumimoji="1" lang="en-US" altLang="ja-JP" sz="1050"/>
          </a:br>
          <a:r>
            <a:rPr kumimoji="1" lang="ja-JP" altLang="en-US" sz="1050"/>
            <a:t>老親等</a:t>
          </a:r>
        </a:p>
      </xdr:txBody>
    </xdr:sp>
    <xdr:clientData/>
  </xdr:twoCellAnchor>
  <xdr:twoCellAnchor>
    <xdr:from>
      <xdr:col>28</xdr:col>
      <xdr:colOff>101600</xdr:colOff>
      <xdr:row>8</xdr:row>
      <xdr:rowOff>38100</xdr:rowOff>
    </xdr:from>
    <xdr:to>
      <xdr:col>28</xdr:col>
      <xdr:colOff>685800</xdr:colOff>
      <xdr:row>8</xdr:row>
      <xdr:rowOff>342900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9011900" y="2095500"/>
          <a:ext cx="584200" cy="3048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ja-JP" altLang="en-US" sz="1050"/>
            <a:t>一般の</a:t>
          </a:r>
          <a:br>
            <a:rPr kumimoji="1" lang="en-US" altLang="ja-JP" sz="1050"/>
          </a:br>
          <a:r>
            <a:rPr kumimoji="1" lang="ja-JP" altLang="en-US" sz="1050"/>
            <a:t>障害者</a:t>
          </a:r>
        </a:p>
      </xdr:txBody>
    </xdr:sp>
    <xdr:clientData/>
  </xdr:twoCellAnchor>
  <xdr:twoCellAnchor>
    <xdr:from>
      <xdr:col>28</xdr:col>
      <xdr:colOff>12700</xdr:colOff>
      <xdr:row>9</xdr:row>
      <xdr:rowOff>12700</xdr:rowOff>
    </xdr:from>
    <xdr:to>
      <xdr:col>28</xdr:col>
      <xdr:colOff>723900</xdr:colOff>
      <xdr:row>9</xdr:row>
      <xdr:rowOff>330200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8923000" y="2425700"/>
          <a:ext cx="711200" cy="3175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060"/>
            </a:lnSpc>
          </a:pPr>
          <a:r>
            <a:rPr kumimoji="1" lang="ja-JP" altLang="en-US" sz="900"/>
            <a:t>本人</a:t>
          </a:r>
          <a:r>
            <a:rPr kumimoji="1" lang="en-US" altLang="ja-JP" sz="900"/>
            <a:t>•</a:t>
          </a:r>
          <a:r>
            <a:rPr kumimoji="1" lang="ja-JP" altLang="en-US" sz="900"/>
            <a:t>配</a:t>
          </a:r>
          <a:r>
            <a:rPr kumimoji="1" lang="en-US" altLang="ja-JP" sz="900"/>
            <a:t>•</a:t>
          </a:r>
          <a:br>
            <a:rPr kumimoji="1" lang="en-US" altLang="ja-JP" sz="900"/>
          </a:br>
          <a:r>
            <a:rPr kumimoji="1" lang="ja-JP" altLang="en-US" sz="900"/>
            <a:t>扶</a:t>
          </a:r>
          <a:r>
            <a:rPr kumimoji="1" lang="en-US" altLang="ja-JP" sz="900"/>
            <a:t> (</a:t>
          </a:r>
          <a:r>
            <a:rPr kumimoji="1" lang="en-US" altLang="ja-JP" sz="900" baseline="0"/>
            <a:t>       </a:t>
          </a:r>
          <a:r>
            <a:rPr kumimoji="1" lang="ja-JP" altLang="en-US" sz="900" baseline="0"/>
            <a:t>人</a:t>
          </a:r>
          <a:r>
            <a:rPr kumimoji="1" lang="en-US" altLang="ja-JP" sz="900" baseline="0"/>
            <a:t>)</a:t>
          </a:r>
        </a:p>
      </xdr:txBody>
    </xdr:sp>
    <xdr:clientData/>
  </xdr:twoCellAnchor>
  <xdr:twoCellAnchor>
    <xdr:from>
      <xdr:col>29</xdr:col>
      <xdr:colOff>76200</xdr:colOff>
      <xdr:row>8</xdr:row>
      <xdr:rowOff>38100</xdr:rowOff>
    </xdr:from>
    <xdr:to>
      <xdr:col>29</xdr:col>
      <xdr:colOff>673100</xdr:colOff>
      <xdr:row>9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9494500" y="2095500"/>
          <a:ext cx="596900" cy="3175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060"/>
            </a:lnSpc>
          </a:pPr>
          <a:r>
            <a:rPr kumimoji="1" lang="ja-JP" altLang="en-US" sz="1050"/>
            <a:t>特　別</a:t>
          </a:r>
          <a:br>
            <a:rPr kumimoji="1" lang="en-US" altLang="ja-JP" sz="1050"/>
          </a:br>
          <a:r>
            <a:rPr kumimoji="1" lang="ja-JP" altLang="en-US" sz="1050"/>
            <a:t>障害者</a:t>
          </a:r>
        </a:p>
      </xdr:txBody>
    </xdr:sp>
    <xdr:clientData/>
  </xdr:twoCellAnchor>
  <xdr:twoCellAnchor>
    <xdr:from>
      <xdr:col>30</xdr:col>
      <xdr:colOff>25400</xdr:colOff>
      <xdr:row>8</xdr:row>
      <xdr:rowOff>50800</xdr:rowOff>
    </xdr:from>
    <xdr:to>
      <xdr:col>30</xdr:col>
      <xdr:colOff>762000</xdr:colOff>
      <xdr:row>8</xdr:row>
      <xdr:rowOff>352552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129500" y="2108200"/>
          <a:ext cx="736600" cy="301752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ja-JP" altLang="en-US" sz="1050"/>
            <a:t>同居特別</a:t>
          </a:r>
          <a:br>
            <a:rPr kumimoji="1" lang="en-US" altLang="ja-JP" sz="1050"/>
          </a:br>
          <a:r>
            <a:rPr kumimoji="1" lang="ja-JP" altLang="en-US" sz="1050"/>
            <a:t>障</a:t>
          </a:r>
          <a:r>
            <a:rPr kumimoji="1" lang="en-US" altLang="ja-JP" sz="1050"/>
            <a:t>  </a:t>
          </a:r>
          <a:r>
            <a:rPr kumimoji="1" lang="ja-JP" altLang="en-US" sz="1050"/>
            <a:t>害</a:t>
          </a:r>
          <a:r>
            <a:rPr kumimoji="1" lang="en-US" altLang="ja-JP" sz="1050"/>
            <a:t>  </a:t>
          </a:r>
          <a:r>
            <a:rPr kumimoji="1" lang="ja-JP" altLang="en-US" sz="1050"/>
            <a:t>者</a:t>
          </a:r>
        </a:p>
      </xdr:txBody>
    </xdr:sp>
    <xdr:clientData/>
  </xdr:twoCellAnchor>
  <xdr:twoCellAnchor>
    <xdr:from>
      <xdr:col>30</xdr:col>
      <xdr:colOff>38100</xdr:colOff>
      <xdr:row>9</xdr:row>
      <xdr:rowOff>12700</xdr:rowOff>
    </xdr:from>
    <xdr:to>
      <xdr:col>31</xdr:col>
      <xdr:colOff>0</xdr:colOff>
      <xdr:row>9</xdr:row>
      <xdr:rowOff>342900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497800" y="2425700"/>
          <a:ext cx="736600" cy="3302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060"/>
            </a:lnSpc>
          </a:pPr>
          <a:r>
            <a:rPr kumimoji="1" lang="en-US" altLang="ja-JP" sz="1000" baseline="0"/>
            <a:t>      </a:t>
          </a:r>
          <a:r>
            <a:rPr kumimoji="1" lang="ja-JP" altLang="en-US" sz="1000"/>
            <a:t>配</a:t>
          </a:r>
          <a:r>
            <a:rPr kumimoji="1" lang="en-US" altLang="ja-JP" sz="1000"/>
            <a:t>•</a:t>
          </a:r>
          <a:br>
            <a:rPr kumimoji="1" lang="en-US" altLang="ja-JP" sz="1000"/>
          </a:br>
          <a:r>
            <a:rPr kumimoji="1" lang="ja-JP" altLang="en-US" sz="1000"/>
            <a:t>扶</a:t>
          </a:r>
          <a:r>
            <a:rPr kumimoji="1" lang="en-US" altLang="ja-JP" sz="1000"/>
            <a:t>. (</a:t>
          </a:r>
          <a:r>
            <a:rPr kumimoji="1" lang="en-US" altLang="ja-JP" sz="1000" baseline="0"/>
            <a:t>     </a:t>
          </a:r>
          <a:r>
            <a:rPr kumimoji="1" lang="ja-JP" altLang="en-US" sz="1000" baseline="0"/>
            <a:t>人</a:t>
          </a:r>
          <a:r>
            <a:rPr kumimoji="1" lang="en-US" altLang="ja-JP" sz="1000" baseline="0"/>
            <a:t>)</a:t>
          </a:r>
        </a:p>
      </xdr:txBody>
    </xdr:sp>
    <xdr:clientData/>
  </xdr:twoCellAnchor>
  <xdr:twoCellAnchor>
    <xdr:from>
      <xdr:col>31</xdr:col>
      <xdr:colOff>50800</xdr:colOff>
      <xdr:row>10</xdr:row>
      <xdr:rowOff>50800</xdr:rowOff>
    </xdr:from>
    <xdr:to>
      <xdr:col>32</xdr:col>
      <xdr:colOff>736600</xdr:colOff>
      <xdr:row>10</xdr:row>
      <xdr:rowOff>342900</xdr:rowOff>
    </xdr:to>
    <xdr:sp macro="" textlink="" fLocksText="0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1285200" y="2819400"/>
          <a:ext cx="9271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900"/>
            <a:t>寡婦</a:t>
          </a:r>
          <a:r>
            <a:rPr kumimoji="1" lang="en-US" altLang="ja-JP" sz="900"/>
            <a:t>•</a:t>
          </a:r>
          <a:r>
            <a:rPr kumimoji="1" lang="ja-JP" altLang="en-US" sz="900"/>
            <a:t>ひとり親</a:t>
          </a:r>
        </a:p>
      </xdr:txBody>
    </xdr:sp>
    <xdr:clientData fLocksWithSheet="0"/>
  </xdr:twoCellAnchor>
  <xdr:twoCellAnchor>
    <xdr:from>
      <xdr:col>31</xdr:col>
      <xdr:colOff>25400</xdr:colOff>
      <xdr:row>8</xdr:row>
      <xdr:rowOff>76200</xdr:rowOff>
    </xdr:from>
    <xdr:to>
      <xdr:col>33</xdr:col>
      <xdr:colOff>0</xdr:colOff>
      <xdr:row>9</xdr:row>
      <xdr:rowOff>304800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1259800" y="2133600"/>
          <a:ext cx="990600" cy="5842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  <a:spcBef>
              <a:spcPts val="600"/>
            </a:spcBef>
            <a:spcAft>
              <a:spcPts val="600"/>
            </a:spcAft>
          </a:pPr>
          <a:r>
            <a:rPr kumimoji="1" lang="ja-JP" altLang="en-US" sz="1050"/>
            <a:t>寡　　婦</a:t>
          </a:r>
          <a:br>
            <a:rPr kumimoji="1" lang="en-US" altLang="ja-JP" sz="1050"/>
          </a:br>
          <a:r>
            <a:rPr kumimoji="1" lang="ja-JP" altLang="en-US" sz="1050"/>
            <a:t>又　　は</a:t>
          </a:r>
          <a:br>
            <a:rPr kumimoji="1" lang="en-US" altLang="ja-JP" sz="1050"/>
          </a:br>
          <a:r>
            <a:rPr kumimoji="1" lang="ja-JP" altLang="en-US" sz="1050"/>
            <a:t>ひとり親</a:t>
          </a:r>
        </a:p>
      </xdr:txBody>
    </xdr:sp>
    <xdr:clientData/>
  </xdr:twoCellAnchor>
  <xdr:twoCellAnchor>
    <xdr:from>
      <xdr:col>33</xdr:col>
      <xdr:colOff>12700</xdr:colOff>
      <xdr:row>8</xdr:row>
      <xdr:rowOff>190500</xdr:rowOff>
    </xdr:from>
    <xdr:to>
      <xdr:col>33</xdr:col>
      <xdr:colOff>482600</xdr:colOff>
      <xdr:row>9</xdr:row>
      <xdr:rowOff>254000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1729700" y="2247900"/>
          <a:ext cx="469900" cy="4191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  <a:spcBef>
              <a:spcPts val="600"/>
            </a:spcBef>
            <a:spcAft>
              <a:spcPts val="600"/>
            </a:spcAft>
          </a:pPr>
          <a:r>
            <a:rPr kumimoji="1" lang="ja-JP" altLang="en-US" sz="1050"/>
            <a:t>勤労</a:t>
          </a:r>
          <a:br>
            <a:rPr kumimoji="1" lang="en-US" altLang="ja-JP" sz="1050"/>
          </a:br>
          <a:r>
            <a:rPr kumimoji="1" lang="ja-JP" altLang="en-US" sz="1050"/>
            <a:t>学生</a:t>
          </a:r>
          <a:endParaRPr kumimoji="1" lang="en-US" altLang="ja-JP" sz="1050"/>
        </a:p>
      </xdr:txBody>
    </xdr:sp>
    <xdr:clientData/>
  </xdr:twoCellAnchor>
  <xdr:twoCellAnchor>
    <xdr:from>
      <xdr:col>33</xdr:col>
      <xdr:colOff>25400</xdr:colOff>
      <xdr:row>10</xdr:row>
      <xdr:rowOff>38100</xdr:rowOff>
    </xdr:from>
    <xdr:to>
      <xdr:col>33</xdr:col>
      <xdr:colOff>571500</xdr:colOff>
      <xdr:row>10</xdr:row>
      <xdr:rowOff>342900</xdr:rowOff>
    </xdr:to>
    <xdr:sp macro="" textlink="" fLocksText="0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2275800" y="2806700"/>
          <a:ext cx="546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00"/>
            <a:t>有</a:t>
          </a:r>
          <a:r>
            <a:rPr kumimoji="1" lang="en-US" altLang="ja-JP" sz="1000"/>
            <a:t>•</a:t>
          </a:r>
          <a:r>
            <a:rPr kumimoji="1" lang="ja-JP" altLang="en-US" sz="1000"/>
            <a:t>無</a:t>
          </a:r>
        </a:p>
      </xdr:txBody>
    </xdr:sp>
    <xdr:clientData fLocksWithSheet="0"/>
  </xdr:twoCellAnchor>
  <xdr:twoCellAnchor>
    <xdr:from>
      <xdr:col>23</xdr:col>
      <xdr:colOff>381000</xdr:colOff>
      <xdr:row>10</xdr:row>
      <xdr:rowOff>50800</xdr:rowOff>
    </xdr:from>
    <xdr:to>
      <xdr:col>23</xdr:col>
      <xdr:colOff>584200</xdr:colOff>
      <xdr:row>10</xdr:row>
      <xdr:rowOff>279400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6840200" y="28194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22</xdr:col>
      <xdr:colOff>38100</xdr:colOff>
      <xdr:row>10</xdr:row>
      <xdr:rowOff>88900</xdr:rowOff>
    </xdr:from>
    <xdr:to>
      <xdr:col>22</xdr:col>
      <xdr:colOff>571500</xdr:colOff>
      <xdr:row>10</xdr:row>
      <xdr:rowOff>342900</xdr:rowOff>
    </xdr:to>
    <xdr:sp macro="" textlink="" fLocksText="0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900400" y="2857500"/>
          <a:ext cx="5334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有</a:t>
          </a:r>
          <a:r>
            <a:rPr kumimoji="1" lang="en-US" altLang="ja-JP" sz="1050"/>
            <a:t>•</a:t>
          </a:r>
          <a:r>
            <a:rPr kumimoji="1" lang="ja-JP" altLang="en-US" sz="1050"/>
            <a:t>無</a:t>
          </a:r>
        </a:p>
      </xdr:txBody>
    </xdr:sp>
    <xdr:clientData fLocksWithSheet="0"/>
  </xdr:twoCellAnchor>
  <xdr:twoCellAnchor>
    <xdr:from>
      <xdr:col>19</xdr:col>
      <xdr:colOff>25400</xdr:colOff>
      <xdr:row>13</xdr:row>
      <xdr:rowOff>25400</xdr:rowOff>
    </xdr:from>
    <xdr:to>
      <xdr:col>19</xdr:col>
      <xdr:colOff>279400</xdr:colOff>
      <xdr:row>14</xdr:row>
      <xdr:rowOff>292100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4719300" y="3860800"/>
          <a:ext cx="254000" cy="622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050" baseline="0"/>
            <a:t>控除額</a:t>
          </a:r>
        </a:p>
      </xdr:txBody>
    </xdr:sp>
    <xdr:clientData/>
  </xdr:twoCellAnchor>
  <xdr:twoCellAnchor>
    <xdr:from>
      <xdr:col>20</xdr:col>
      <xdr:colOff>76200</xdr:colOff>
      <xdr:row>13</xdr:row>
      <xdr:rowOff>25400</xdr:rowOff>
    </xdr:from>
    <xdr:to>
      <xdr:col>21</xdr:col>
      <xdr:colOff>355600</xdr:colOff>
      <xdr:row>13</xdr:row>
      <xdr:rowOff>342900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5100300" y="3860800"/>
          <a:ext cx="698500" cy="3175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en-US" altLang="ja-JP" sz="900"/>
            <a:t>1</a:t>
          </a:r>
          <a:r>
            <a:rPr kumimoji="1" lang="ja-JP" altLang="en-US" sz="900"/>
            <a:t>人当たり</a:t>
          </a:r>
          <a:br>
            <a:rPr kumimoji="1" lang="en-US" altLang="ja-JP" sz="900"/>
          </a:br>
          <a:r>
            <a:rPr kumimoji="1" lang="en-US" altLang="ja-JP" sz="900"/>
            <a:t>   (</a:t>
          </a:r>
          <a:r>
            <a:rPr kumimoji="1" lang="ja-JP" altLang="en-US" sz="900"/>
            <a:t>万円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20</xdr:col>
      <xdr:colOff>88900</xdr:colOff>
      <xdr:row>14</xdr:row>
      <xdr:rowOff>76200</xdr:rowOff>
    </xdr:from>
    <xdr:to>
      <xdr:col>21</xdr:col>
      <xdr:colOff>381000</xdr:colOff>
      <xdr:row>14</xdr:row>
      <xdr:rowOff>330200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5113000" y="4267200"/>
          <a:ext cx="711200" cy="2540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960"/>
            </a:lnSpc>
          </a:pPr>
          <a:r>
            <a:rPr kumimoji="1" lang="en-US" altLang="ja-JP" sz="1000"/>
            <a:t>   </a:t>
          </a:r>
          <a:r>
            <a:rPr kumimoji="1" lang="en-US" altLang="ja-JP" sz="900"/>
            <a:t> </a:t>
          </a:r>
          <a:r>
            <a:rPr kumimoji="1" lang="ja-JP" altLang="en-US" sz="900"/>
            <a:t>合計</a:t>
          </a:r>
          <a:br>
            <a:rPr kumimoji="1" lang="en-US" altLang="ja-JP" sz="900"/>
          </a:br>
          <a:r>
            <a:rPr kumimoji="1" lang="en-US" altLang="ja-JP" sz="900"/>
            <a:t>   (</a:t>
          </a:r>
          <a:r>
            <a:rPr kumimoji="1" lang="ja-JP" altLang="en-US" sz="900"/>
            <a:t>万円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31</xdr:col>
      <xdr:colOff>12700</xdr:colOff>
      <xdr:row>13</xdr:row>
      <xdr:rowOff>25400</xdr:rowOff>
    </xdr:from>
    <xdr:to>
      <xdr:col>32</xdr:col>
      <xdr:colOff>762000</xdr:colOff>
      <xdr:row>14</xdr:row>
      <xdr:rowOff>0</xdr:rowOff>
    </xdr:to>
    <xdr:sp macro="" textlink="" fLocksText="0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1247100" y="3860800"/>
          <a:ext cx="9906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en-US" altLang="ja-JP" sz="900"/>
            <a:t>27</a:t>
          </a:r>
          <a:r>
            <a:rPr kumimoji="1" lang="ja-JP" altLang="en-US" sz="900"/>
            <a:t>（寡婦）</a:t>
          </a:r>
          <a:br>
            <a:rPr kumimoji="1" lang="en-US" altLang="ja-JP" sz="900"/>
          </a:br>
          <a:r>
            <a:rPr kumimoji="1" lang="en-US" altLang="ja-JP" sz="900"/>
            <a:t>35</a:t>
          </a:r>
          <a:r>
            <a:rPr kumimoji="1" lang="ja-JP" altLang="en-US" sz="900"/>
            <a:t>（ひとり親）</a:t>
          </a:r>
        </a:p>
      </xdr:txBody>
    </xdr:sp>
    <xdr:clientData fLocksWithSheet="0"/>
  </xdr:twoCellAnchor>
  <xdr:twoCellAnchor>
    <xdr:from>
      <xdr:col>34</xdr:col>
      <xdr:colOff>50800</xdr:colOff>
      <xdr:row>8</xdr:row>
      <xdr:rowOff>50800</xdr:rowOff>
    </xdr:from>
    <xdr:to>
      <xdr:col>34</xdr:col>
      <xdr:colOff>939800</xdr:colOff>
      <xdr:row>11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2275800" y="2108200"/>
          <a:ext cx="889000" cy="10160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1060"/>
            </a:lnSpc>
          </a:pPr>
          <a:r>
            <a:rPr kumimoji="1" lang="ja-JP" altLang="en-US" sz="1050"/>
            <a:t>従たる給与</a:t>
          </a:r>
          <a:br>
            <a:rPr kumimoji="1" lang="en-US" altLang="ja-JP" sz="1050"/>
          </a:br>
          <a:r>
            <a:rPr kumimoji="1" lang="ja-JP" altLang="en-US" sz="1050"/>
            <a:t>から控除す</a:t>
          </a:r>
          <a:br>
            <a:rPr kumimoji="1" lang="en-US" altLang="ja-JP" sz="1050"/>
          </a:br>
          <a:r>
            <a:rPr kumimoji="1" lang="ja-JP" altLang="en-US" sz="1050"/>
            <a:t>る源泉控除</a:t>
          </a:r>
          <a:br>
            <a:rPr kumimoji="1" lang="en-US" altLang="ja-JP" sz="1050"/>
          </a:br>
          <a:r>
            <a:rPr kumimoji="1" lang="ja-JP" altLang="en-US" sz="1050"/>
            <a:t>対象配偶者</a:t>
          </a:r>
          <a:br>
            <a:rPr kumimoji="1" lang="en-US" altLang="ja-JP" sz="1050"/>
          </a:br>
          <a:r>
            <a:rPr kumimoji="1" lang="ja-JP" altLang="en-US" sz="1050"/>
            <a:t>と控除対象</a:t>
          </a:r>
          <a:br>
            <a:rPr kumimoji="1" lang="en-US" altLang="ja-JP" sz="1050"/>
          </a:br>
          <a:r>
            <a:rPr kumimoji="1" lang="ja-JP" altLang="en-US" sz="1050"/>
            <a:t>扶養親族の</a:t>
          </a:r>
          <a:br>
            <a:rPr kumimoji="1" lang="en-US" altLang="ja-JP" sz="1050"/>
          </a:br>
          <a:r>
            <a:rPr kumimoji="1" lang="ja-JP" altLang="en-US" sz="1050"/>
            <a:t>合　計　数</a:t>
          </a:r>
          <a:endParaRPr kumimoji="1" lang="en-US" altLang="ja-JP" sz="1050" baseline="0"/>
        </a:p>
      </xdr:txBody>
    </xdr:sp>
    <xdr:clientData/>
  </xdr:twoCellAnchor>
  <xdr:twoCellAnchor>
    <xdr:from>
      <xdr:col>34</xdr:col>
      <xdr:colOff>25400</xdr:colOff>
      <xdr:row>11</xdr:row>
      <xdr:rowOff>63500</xdr:rowOff>
    </xdr:from>
    <xdr:to>
      <xdr:col>34</xdr:col>
      <xdr:colOff>609600</xdr:colOff>
      <xdr:row>11</xdr:row>
      <xdr:rowOff>266700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2872700" y="3187700"/>
          <a:ext cx="584200" cy="2032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050"/>
            <a:t>当初</a:t>
          </a:r>
        </a:p>
      </xdr:txBody>
    </xdr:sp>
    <xdr:clientData/>
  </xdr:twoCellAnchor>
  <xdr:twoCellAnchor>
    <xdr:from>
      <xdr:col>34</xdr:col>
      <xdr:colOff>660400</xdr:colOff>
      <xdr:row>12</xdr:row>
      <xdr:rowOff>38100</xdr:rowOff>
    </xdr:from>
    <xdr:to>
      <xdr:col>34</xdr:col>
      <xdr:colOff>825500</xdr:colOff>
      <xdr:row>12</xdr:row>
      <xdr:rowOff>317500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3507700" y="3517900"/>
          <a:ext cx="165100" cy="279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人</a:t>
          </a:r>
        </a:p>
      </xdr:txBody>
    </xdr:sp>
    <xdr:clientData/>
  </xdr:twoCellAnchor>
  <xdr:twoCellAnchor>
    <xdr:from>
      <xdr:col>34</xdr:col>
      <xdr:colOff>711200</xdr:colOff>
      <xdr:row>13</xdr:row>
      <xdr:rowOff>50800</xdr:rowOff>
    </xdr:from>
    <xdr:to>
      <xdr:col>34</xdr:col>
      <xdr:colOff>939800</xdr:colOff>
      <xdr:row>13</xdr:row>
      <xdr:rowOff>266700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3558500" y="3886200"/>
          <a:ext cx="228600" cy="2159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760"/>
            </a:lnSpc>
          </a:pPr>
          <a:r>
            <a:rPr kumimoji="1" lang="ja-JP" altLang="en-US" sz="1000" baseline="0"/>
            <a:t>日</a:t>
          </a:r>
          <a:endParaRPr kumimoji="1" lang="ja-JP" altLang="en-US" sz="1000"/>
        </a:p>
      </xdr:txBody>
    </xdr:sp>
    <xdr:clientData/>
  </xdr:twoCellAnchor>
  <xdr:twoCellAnchor>
    <xdr:from>
      <xdr:col>34</xdr:col>
      <xdr:colOff>685800</xdr:colOff>
      <xdr:row>14</xdr:row>
      <xdr:rowOff>88900</xdr:rowOff>
    </xdr:from>
    <xdr:to>
      <xdr:col>34</xdr:col>
      <xdr:colOff>876300</xdr:colOff>
      <xdr:row>14</xdr:row>
      <xdr:rowOff>342900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3533100" y="4279900"/>
          <a:ext cx="190500" cy="2540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人</a:t>
          </a:r>
        </a:p>
      </xdr:txBody>
    </xdr:sp>
    <xdr:clientData/>
  </xdr:twoCellAnchor>
  <xdr:twoCellAnchor>
    <xdr:from>
      <xdr:col>35</xdr:col>
      <xdr:colOff>12700</xdr:colOff>
      <xdr:row>8</xdr:row>
      <xdr:rowOff>12700</xdr:rowOff>
    </xdr:from>
    <xdr:to>
      <xdr:col>35</xdr:col>
      <xdr:colOff>190500</xdr:colOff>
      <xdr:row>13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3012400" y="1663700"/>
          <a:ext cx="177800" cy="12573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aseline="0"/>
            <a:t>配偶者の有無</a:t>
          </a:r>
        </a:p>
      </xdr:txBody>
    </xdr:sp>
    <xdr:clientData/>
  </xdr:twoCellAnchor>
  <xdr:twoCellAnchor>
    <xdr:from>
      <xdr:col>35</xdr:col>
      <xdr:colOff>25400</xdr:colOff>
      <xdr:row>13</xdr:row>
      <xdr:rowOff>12700</xdr:rowOff>
    </xdr:from>
    <xdr:to>
      <xdr:col>35</xdr:col>
      <xdr:colOff>203200</xdr:colOff>
      <xdr:row>14</xdr:row>
      <xdr:rowOff>330200</xdr:rowOff>
    </xdr:to>
    <xdr:sp macro="" textlink="" fLocksText="0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3825200" y="3848100"/>
          <a:ext cx="17780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050" baseline="0"/>
            <a:t>有・無</a:t>
          </a:r>
        </a:p>
      </xdr:txBody>
    </xdr:sp>
    <xdr:clientData fLocksWithSheet="0"/>
  </xdr:twoCellAnchor>
  <xdr:twoCellAnchor>
    <xdr:from>
      <xdr:col>18</xdr:col>
      <xdr:colOff>127000</xdr:colOff>
      <xdr:row>20</xdr:row>
      <xdr:rowOff>50800</xdr:rowOff>
    </xdr:from>
    <xdr:to>
      <xdr:col>25</xdr:col>
      <xdr:colOff>533400</xdr:colOff>
      <xdr:row>20</xdr:row>
      <xdr:rowOff>330200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566900" y="6375400"/>
          <a:ext cx="3619500" cy="279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marL="182880" algn="l">
            <a:lnSpc>
              <a:spcPts val="1060"/>
            </a:lnSpc>
          </a:pPr>
          <a:r>
            <a:rPr kumimoji="1" lang="en-US" altLang="ja-JP" sz="1000"/>
            <a:t>  </a:t>
          </a:r>
          <a:r>
            <a:rPr kumimoji="1" lang="ja-JP" altLang="en-US" sz="1000"/>
            <a:t>所</a:t>
          </a:r>
          <a:r>
            <a:rPr kumimoji="1" lang="en-US" altLang="ja-JP" sz="1000" baseline="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得　</a:t>
          </a:r>
          <a:r>
            <a:rPr kumimoji="1" lang="en-US" altLang="ja-JP" sz="1000"/>
            <a:t>  </a:t>
          </a:r>
          <a:r>
            <a:rPr kumimoji="1" lang="ja-JP" altLang="en-US" sz="1000"/>
            <a:t>金　</a:t>
          </a:r>
          <a:r>
            <a:rPr kumimoji="1" lang="en-US" altLang="ja-JP" sz="1000"/>
            <a:t>  </a:t>
          </a:r>
          <a:r>
            <a:rPr kumimoji="1" lang="ja-JP" altLang="en-US" sz="1000"/>
            <a:t>額　</a:t>
          </a:r>
          <a:r>
            <a:rPr kumimoji="1" lang="en-US" altLang="ja-JP" sz="1000"/>
            <a:t>  </a:t>
          </a:r>
          <a:r>
            <a:rPr kumimoji="1" lang="ja-JP" altLang="en-US" sz="1000"/>
            <a:t>調　</a:t>
          </a:r>
          <a:r>
            <a:rPr kumimoji="1" lang="en-US" altLang="ja-JP" sz="1000"/>
            <a:t>  </a:t>
          </a:r>
          <a:r>
            <a:rPr kumimoji="1" lang="ja-JP" altLang="en-US" sz="1000"/>
            <a:t>整　</a:t>
          </a:r>
          <a:r>
            <a:rPr kumimoji="1" lang="en-US" altLang="ja-JP" sz="1000"/>
            <a:t>  </a:t>
          </a:r>
          <a:r>
            <a:rPr kumimoji="1" lang="ja-JP" altLang="en-US" sz="1000"/>
            <a:t>控　</a:t>
          </a:r>
          <a:r>
            <a:rPr kumimoji="1" lang="en-US" altLang="ja-JP" sz="1000"/>
            <a:t>  </a:t>
          </a:r>
          <a:r>
            <a:rPr kumimoji="1" lang="ja-JP" altLang="en-US" sz="1000"/>
            <a:t>除　</a:t>
          </a:r>
          <a:r>
            <a:rPr kumimoji="1" lang="en-US" altLang="ja-JP" sz="1000"/>
            <a:t>  </a:t>
          </a:r>
          <a:r>
            <a:rPr kumimoji="1" lang="ja-JP" altLang="en-US" sz="1000"/>
            <a:t>額</a:t>
          </a:r>
          <a:endParaRPr kumimoji="1" lang="en-US" altLang="ja-JP" sz="1000"/>
        </a:p>
        <a:p>
          <a:pPr marL="182880" algn="l">
            <a:lnSpc>
              <a:spcPts val="1060"/>
            </a:lnSpc>
          </a:pPr>
          <a:r>
            <a:rPr kumimoji="1" lang="en-US" altLang="ja-JP" sz="900"/>
            <a:t>( ( </a:t>
          </a:r>
          <a:r>
            <a:rPr kumimoji="1" lang="ja-JP" altLang="en-US" sz="900"/>
            <a:t>⑦</a:t>
          </a:r>
          <a:r>
            <a:rPr kumimoji="1" lang="en-US" altLang="ja-JP" sz="900"/>
            <a:t> </a:t>
          </a:r>
          <a:r>
            <a:rPr kumimoji="1" lang="ja-JP" altLang="en-US" sz="900"/>
            <a:t>−</a:t>
          </a:r>
          <a:r>
            <a:rPr kumimoji="1" lang="en-US" altLang="ja-JP" sz="900"/>
            <a:t> 8,500,000</a:t>
          </a:r>
          <a:r>
            <a:rPr kumimoji="1" lang="ja-JP" altLang="en-US" sz="900"/>
            <a:t>円</a:t>
          </a:r>
          <a:r>
            <a:rPr kumimoji="1" lang="en-US" altLang="ja-JP" sz="900"/>
            <a:t> ) × 10</a:t>
          </a:r>
          <a:r>
            <a:rPr kumimoji="1" lang="ja-JP" altLang="en-US" sz="900"/>
            <a:t>％、マイナスの場合は</a:t>
          </a:r>
          <a:r>
            <a:rPr kumimoji="1" lang="en-US" altLang="ja-JP" sz="900"/>
            <a:t> 0 )</a:t>
          </a:r>
          <a:endParaRPr kumimoji="1" lang="ja-JP" altLang="en-US" sz="900"/>
        </a:p>
      </xdr:txBody>
    </xdr:sp>
    <xdr:clientData/>
  </xdr:twoCellAnchor>
  <xdr:twoCellAnchor>
    <xdr:from>
      <xdr:col>18</xdr:col>
      <xdr:colOff>139700</xdr:colOff>
      <xdr:row>21</xdr:row>
      <xdr:rowOff>50800</xdr:rowOff>
    </xdr:from>
    <xdr:to>
      <xdr:col>25</xdr:col>
      <xdr:colOff>520700</xdr:colOff>
      <xdr:row>22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4579600" y="6731000"/>
          <a:ext cx="3594100" cy="3048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marL="182880" algn="l">
            <a:lnSpc>
              <a:spcPts val="1060"/>
            </a:lnSpc>
          </a:pPr>
          <a:r>
            <a:rPr kumimoji="1" lang="en-US" altLang="ja-JP" sz="800"/>
            <a:t> </a:t>
          </a:r>
          <a:r>
            <a:rPr kumimoji="1" lang="en-US" altLang="ja-JP" sz="1000"/>
            <a:t> </a:t>
          </a:r>
          <a:r>
            <a:rPr kumimoji="1" lang="ja-JP" altLang="en-US" sz="1000"/>
            <a:t>給与所得控除後の給与等の金額（調整控除後）</a:t>
          </a:r>
          <a:endParaRPr kumimoji="1" lang="en-US" altLang="ja-JP" sz="1000"/>
        </a:p>
        <a:p>
          <a:pPr marL="182880" algn="l">
            <a:lnSpc>
              <a:spcPts val="1060"/>
            </a:lnSpc>
          </a:pPr>
          <a:r>
            <a:rPr kumimoji="1" lang="en-US" altLang="ja-JP" sz="900"/>
            <a:t>                                   ( (⑨ </a:t>
          </a:r>
          <a:r>
            <a:rPr kumimoji="1" lang="ja-JP" altLang="en-US" sz="900"/>
            <a:t>−</a:t>
          </a:r>
          <a:r>
            <a:rPr kumimoji="1" lang="en-US" altLang="ja-JP" sz="900"/>
            <a:t>  </a:t>
          </a:r>
          <a:r>
            <a:rPr kumimoji="1" lang="ja-JP" altLang="en-US" sz="900"/>
            <a:t>⑩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18</xdr:col>
      <xdr:colOff>25400</xdr:colOff>
      <xdr:row>22</xdr:row>
      <xdr:rowOff>127000</xdr:rowOff>
    </xdr:from>
    <xdr:to>
      <xdr:col>20</xdr:col>
      <xdr:colOff>0</xdr:colOff>
      <xdr:row>24</xdr:row>
      <xdr:rowOff>330200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4465300" y="7162800"/>
          <a:ext cx="558800" cy="914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900"/>
            <a:t>社会保</a:t>
          </a:r>
          <a:br>
            <a:rPr kumimoji="1" lang="en-US" altLang="ja-JP" sz="900"/>
          </a:br>
          <a:br>
            <a:rPr kumimoji="1" lang="en-US" altLang="ja-JP" sz="900"/>
          </a:br>
          <a:r>
            <a:rPr kumimoji="1" lang="ja-JP" altLang="en-US" sz="900"/>
            <a:t>険料等</a:t>
          </a:r>
          <a:br>
            <a:rPr kumimoji="1" lang="en-US" altLang="ja-JP" sz="900"/>
          </a:br>
          <a:br>
            <a:rPr kumimoji="1" lang="en-US" altLang="ja-JP" sz="900"/>
          </a:br>
          <a:r>
            <a:rPr kumimoji="1" lang="ja-JP" altLang="en-US" sz="900"/>
            <a:t>控除額</a:t>
          </a:r>
        </a:p>
      </xdr:txBody>
    </xdr:sp>
    <xdr:clientData/>
  </xdr:twoCellAnchor>
  <xdr:twoCellAnchor>
    <xdr:from>
      <xdr:col>19</xdr:col>
      <xdr:colOff>0</xdr:colOff>
      <xdr:row>30</xdr:row>
      <xdr:rowOff>25400</xdr:rowOff>
    </xdr:from>
    <xdr:to>
      <xdr:col>25</xdr:col>
      <xdr:colOff>292100</xdr:colOff>
      <xdr:row>31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4693900" y="9906000"/>
          <a:ext cx="3251200" cy="3302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marL="182880" algn="l">
            <a:lnSpc>
              <a:spcPts val="1060"/>
            </a:lnSpc>
          </a:pPr>
          <a:r>
            <a:rPr kumimoji="1" lang="ja-JP" altLang="en-US" sz="1000"/>
            <a:t>所</a:t>
          </a:r>
          <a:r>
            <a:rPr kumimoji="1" lang="en-US" altLang="ja-JP" sz="1000"/>
            <a:t>  </a:t>
          </a:r>
          <a:r>
            <a:rPr kumimoji="1" lang="ja-JP" altLang="en-US" sz="1000"/>
            <a:t>　得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控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除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額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の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合</a:t>
          </a:r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 </a:t>
          </a:r>
          <a:r>
            <a:rPr kumimoji="1" lang="ja-JP" altLang="en-US" sz="1000"/>
            <a:t>計</a:t>
          </a:r>
          <a:r>
            <a:rPr kumimoji="1" lang="en-US" altLang="ja-JP" sz="1000"/>
            <a:t>  </a:t>
          </a:r>
          <a:r>
            <a:rPr kumimoji="1" lang="ja-JP" altLang="en-US" sz="1000"/>
            <a:t>　額</a:t>
          </a:r>
          <a:endParaRPr kumimoji="1" lang="en-US" altLang="ja-JP" sz="1000"/>
        </a:p>
        <a:p>
          <a:pPr marL="182880" algn="l">
            <a:lnSpc>
              <a:spcPts val="1060"/>
            </a:lnSpc>
          </a:pPr>
          <a:r>
            <a:rPr kumimoji="1" lang="en-US" altLang="ja-JP" sz="800"/>
            <a:t>         </a:t>
          </a:r>
          <a:r>
            <a:rPr kumimoji="1" lang="en-US" altLang="ja-JP" sz="1000" baseline="0"/>
            <a:t> </a:t>
          </a:r>
          <a:r>
            <a:rPr kumimoji="1" lang="en-US" altLang="ja-JP" sz="1000"/>
            <a:t> ( </a:t>
          </a:r>
          <a:r>
            <a:rPr kumimoji="1" lang="ja-JP" altLang="en-US" sz="1000"/>
            <a:t>⑫＋</a:t>
          </a:r>
          <a:r>
            <a:rPr kumimoji="1" lang="en-US" altLang="ja-JP" sz="1000"/>
            <a:t>⑬</a:t>
          </a:r>
          <a:r>
            <a:rPr kumimoji="1" lang="ja-JP" altLang="en-US" sz="1000"/>
            <a:t>＋</a:t>
          </a:r>
          <a:r>
            <a:rPr kumimoji="1" lang="en-US" altLang="ja-JP" sz="1000"/>
            <a:t>⑭</a:t>
          </a:r>
          <a:r>
            <a:rPr kumimoji="1" lang="ja-JP" altLang="en-US" sz="1000"/>
            <a:t>＋</a:t>
          </a:r>
          <a:r>
            <a:rPr kumimoji="1" lang="en-US" altLang="ja-JP" sz="1000"/>
            <a:t>⑮</a:t>
          </a:r>
          <a:r>
            <a:rPr kumimoji="1" lang="ja-JP" altLang="en-US" sz="1000"/>
            <a:t>＋</a:t>
          </a:r>
          <a:r>
            <a:rPr kumimoji="1" lang="en-US" altLang="ja-JP" sz="1000"/>
            <a:t>⑯</a:t>
          </a:r>
          <a:r>
            <a:rPr kumimoji="1" lang="ja-JP" altLang="en-US" sz="1000"/>
            <a:t>＋⑰＋⑱＋⑲</a:t>
          </a:r>
          <a:r>
            <a:rPr kumimoji="1" lang="en-US" altLang="ja-JP" sz="1000"/>
            <a:t> )</a:t>
          </a:r>
        </a:p>
      </xdr:txBody>
    </xdr:sp>
    <xdr:clientData/>
  </xdr:twoCellAnchor>
  <xdr:twoCellAnchor>
    <xdr:from>
      <xdr:col>31</xdr:col>
      <xdr:colOff>114300</xdr:colOff>
      <xdr:row>20</xdr:row>
      <xdr:rowOff>152400</xdr:rowOff>
    </xdr:from>
    <xdr:to>
      <xdr:col>35</xdr:col>
      <xdr:colOff>101600</xdr:colOff>
      <xdr:row>21</xdr:row>
      <xdr:rowOff>50800</xdr:rowOff>
    </xdr:to>
    <xdr:sp macro="" textlink="" fLocksText="0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9316700" y="4724400"/>
          <a:ext cx="21082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ctr">
            <a:lnSpc>
              <a:spcPts val="760"/>
            </a:lnSpc>
          </a:pPr>
          <a:r>
            <a:rPr kumimoji="1" lang="ja-JP" altLang="en-US" sz="900"/>
            <a:t>（適用有の場合は⑩に記載）</a:t>
          </a:r>
        </a:p>
      </xdr:txBody>
    </xdr:sp>
    <xdr:clientData fLocksWithSheet="0"/>
  </xdr:twoCellAnchor>
  <xdr:twoCellAnchor>
    <xdr:from>
      <xdr:col>30</xdr:col>
      <xdr:colOff>711200</xdr:colOff>
      <xdr:row>22</xdr:row>
      <xdr:rowOff>63500</xdr:rowOff>
    </xdr:from>
    <xdr:to>
      <xdr:col>32</xdr:col>
      <xdr:colOff>317500</xdr:colOff>
      <xdr:row>23</xdr:row>
      <xdr:rowOff>63500</xdr:rowOff>
    </xdr:to>
    <xdr:sp macro="" textlink="" fLocksText="0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1170900" y="7099300"/>
          <a:ext cx="6223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050"/>
            <a:t>（</a:t>
          </a:r>
        </a:p>
      </xdr:txBody>
    </xdr:sp>
    <xdr:clientData fLocksWithSheet="0"/>
  </xdr:twoCellAnchor>
  <xdr:twoCellAnchor>
    <xdr:from>
      <xdr:col>34</xdr:col>
      <xdr:colOff>393700</xdr:colOff>
      <xdr:row>22</xdr:row>
      <xdr:rowOff>38100</xdr:rowOff>
    </xdr:from>
    <xdr:to>
      <xdr:col>36</xdr:col>
      <xdr:colOff>139700</xdr:colOff>
      <xdr:row>23</xdr:row>
      <xdr:rowOff>63500</xdr:rowOff>
    </xdr:to>
    <xdr:sp macro="" textlink="" fLocksText="0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3241000" y="707390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r">
            <a:lnSpc>
              <a:spcPts val="760"/>
            </a:lnSpc>
          </a:pPr>
          <a:r>
            <a:rPr kumimoji="1" lang="ja-JP" altLang="en-US" sz="1050"/>
            <a:t>円）</a:t>
          </a:r>
        </a:p>
      </xdr:txBody>
    </xdr:sp>
    <xdr:clientData fLocksWithSheet="0"/>
  </xdr:twoCellAnchor>
  <xdr:twoCellAnchor>
    <xdr:from>
      <xdr:col>30</xdr:col>
      <xdr:colOff>698500</xdr:colOff>
      <xdr:row>24</xdr:row>
      <xdr:rowOff>76200</xdr:rowOff>
    </xdr:from>
    <xdr:to>
      <xdr:col>32</xdr:col>
      <xdr:colOff>304800</xdr:colOff>
      <xdr:row>25</xdr:row>
      <xdr:rowOff>76200</xdr:rowOff>
    </xdr:to>
    <xdr:sp macro="" textlink="" fLocksText="0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1158200" y="7823200"/>
          <a:ext cx="6223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200"/>
            <a:t>（</a:t>
          </a:r>
        </a:p>
      </xdr:txBody>
    </xdr:sp>
    <xdr:clientData fLocksWithSheet="0"/>
  </xdr:twoCellAnchor>
  <xdr:twoCellAnchor>
    <xdr:from>
      <xdr:col>34</xdr:col>
      <xdr:colOff>419100</xdr:colOff>
      <xdr:row>24</xdr:row>
      <xdr:rowOff>0</xdr:rowOff>
    </xdr:from>
    <xdr:to>
      <xdr:col>36</xdr:col>
      <xdr:colOff>165100</xdr:colOff>
      <xdr:row>25</xdr:row>
      <xdr:rowOff>127000</xdr:rowOff>
    </xdr:to>
    <xdr:sp macro="" textlink="" fLocksText="0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3266400" y="7747000"/>
          <a:ext cx="95250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r">
            <a:lnSpc>
              <a:spcPts val="760"/>
            </a:lnSpc>
          </a:pPr>
          <a:r>
            <a:rPr kumimoji="1" lang="ja-JP" altLang="en-US" sz="1200"/>
            <a:t>円）</a:t>
          </a:r>
        </a:p>
      </xdr:txBody>
    </xdr:sp>
    <xdr:clientData fLocksWithSheet="0"/>
  </xdr:twoCellAnchor>
  <xdr:twoCellAnchor>
    <xdr:from>
      <xdr:col>30</xdr:col>
      <xdr:colOff>419100</xdr:colOff>
      <xdr:row>21</xdr:row>
      <xdr:rowOff>38100</xdr:rowOff>
    </xdr:from>
    <xdr:to>
      <xdr:col>35</xdr:col>
      <xdr:colOff>165100</xdr:colOff>
      <xdr:row>22</xdr:row>
      <xdr:rowOff>12700</xdr:rowOff>
    </xdr:to>
    <xdr:sp macro="" textlink="" fLocksText="0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9113500" y="3848100"/>
          <a:ext cx="2108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配偶者の合計所得金額</a:t>
          </a:r>
        </a:p>
      </xdr:txBody>
    </xdr:sp>
    <xdr:clientData fLocksWithSheet="0"/>
  </xdr:twoCellAnchor>
  <xdr:twoCellAnchor>
    <xdr:from>
      <xdr:col>30</xdr:col>
      <xdr:colOff>419100</xdr:colOff>
      <xdr:row>23</xdr:row>
      <xdr:rowOff>25400</xdr:rowOff>
    </xdr:from>
    <xdr:to>
      <xdr:col>35</xdr:col>
      <xdr:colOff>165100</xdr:colOff>
      <xdr:row>24</xdr:row>
      <xdr:rowOff>0</xdr:rowOff>
    </xdr:to>
    <xdr:sp macro="" textlink="" fLocksText="0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9113500" y="4343400"/>
          <a:ext cx="2108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旧長期損害保険料支払額</a:t>
          </a:r>
        </a:p>
      </xdr:txBody>
    </xdr:sp>
    <xdr:clientData fLocksWithSheet="0"/>
  </xdr:twoCellAnchor>
  <xdr:twoCellAnchor>
    <xdr:from>
      <xdr:col>31</xdr:col>
      <xdr:colOff>190500</xdr:colOff>
      <xdr:row>25</xdr:row>
      <xdr:rowOff>50800</xdr:rowOff>
    </xdr:from>
    <xdr:to>
      <xdr:col>35</xdr:col>
      <xdr:colOff>203200</xdr:colOff>
      <xdr:row>26</xdr:row>
      <xdr:rowOff>0</xdr:rowOff>
    </xdr:to>
    <xdr:sp macro="" textlink="" fLocksText="0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1424900" y="8153400"/>
          <a:ext cx="2578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16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50"/>
            <a:t>⑫のうち小規模企業共済等掛金の金額</a:t>
          </a:r>
        </a:p>
      </xdr:txBody>
    </xdr:sp>
    <xdr:clientData fLocksWithSheet="0"/>
  </xdr:twoCellAnchor>
  <xdr:twoCellAnchor>
    <xdr:from>
      <xdr:col>30</xdr:col>
      <xdr:colOff>698500</xdr:colOff>
      <xdr:row>26</xdr:row>
      <xdr:rowOff>50800</xdr:rowOff>
    </xdr:from>
    <xdr:to>
      <xdr:col>32</xdr:col>
      <xdr:colOff>304800</xdr:colOff>
      <xdr:row>27</xdr:row>
      <xdr:rowOff>50800</xdr:rowOff>
    </xdr:to>
    <xdr:sp macro="" textlink="" fLocksText="0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1158200" y="8509000"/>
          <a:ext cx="6223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200"/>
            <a:t>（</a:t>
          </a:r>
        </a:p>
      </xdr:txBody>
    </xdr:sp>
    <xdr:clientData fLocksWithSheet="0"/>
  </xdr:twoCellAnchor>
  <xdr:twoCellAnchor>
    <xdr:from>
      <xdr:col>34</xdr:col>
      <xdr:colOff>431800</xdr:colOff>
      <xdr:row>26</xdr:row>
      <xdr:rowOff>12700</xdr:rowOff>
    </xdr:from>
    <xdr:to>
      <xdr:col>36</xdr:col>
      <xdr:colOff>177800</xdr:colOff>
      <xdr:row>27</xdr:row>
      <xdr:rowOff>38100</xdr:rowOff>
    </xdr:to>
    <xdr:sp macro="" textlink="" fLocksText="0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3279100" y="847090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r">
            <a:lnSpc>
              <a:spcPts val="760"/>
            </a:lnSpc>
          </a:pPr>
          <a:r>
            <a:rPr kumimoji="1" lang="ja-JP" altLang="en-US" sz="1200"/>
            <a:t>円）</a:t>
          </a:r>
        </a:p>
      </xdr:txBody>
    </xdr:sp>
    <xdr:clientData fLocksWithSheet="0"/>
  </xdr:twoCellAnchor>
  <xdr:twoCellAnchor>
    <xdr:from>
      <xdr:col>32</xdr:col>
      <xdr:colOff>38100</xdr:colOff>
      <xdr:row>27</xdr:row>
      <xdr:rowOff>88900</xdr:rowOff>
    </xdr:from>
    <xdr:to>
      <xdr:col>36</xdr:col>
      <xdr:colOff>38100</xdr:colOff>
      <xdr:row>28</xdr:row>
      <xdr:rowOff>12700</xdr:rowOff>
    </xdr:to>
    <xdr:sp macro="" textlink="" fLocksText="0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1513800" y="8902700"/>
          <a:ext cx="25781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16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50"/>
            <a:t>⑬のうち国民年金保険料等の金額</a:t>
          </a:r>
        </a:p>
      </xdr:txBody>
    </xdr:sp>
    <xdr:clientData fLocksWithSheet="0"/>
  </xdr:twoCellAnchor>
  <xdr:twoCellAnchor>
    <xdr:from>
      <xdr:col>30</xdr:col>
      <xdr:colOff>685800</xdr:colOff>
      <xdr:row>28</xdr:row>
      <xdr:rowOff>63500</xdr:rowOff>
    </xdr:from>
    <xdr:to>
      <xdr:col>32</xdr:col>
      <xdr:colOff>292100</xdr:colOff>
      <xdr:row>29</xdr:row>
      <xdr:rowOff>63500</xdr:rowOff>
    </xdr:to>
    <xdr:sp macro="" textlink="" fLocksText="0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1145500" y="9232900"/>
          <a:ext cx="6223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l">
            <a:lnSpc>
              <a:spcPts val="760"/>
            </a:lnSpc>
          </a:pPr>
          <a:r>
            <a:rPr kumimoji="1" lang="ja-JP" altLang="en-US" sz="1200"/>
            <a:t>（</a:t>
          </a:r>
        </a:p>
      </xdr:txBody>
    </xdr:sp>
    <xdr:clientData fLocksWithSheet="0"/>
  </xdr:twoCellAnchor>
  <xdr:twoCellAnchor>
    <xdr:from>
      <xdr:col>34</xdr:col>
      <xdr:colOff>419100</xdr:colOff>
      <xdr:row>27</xdr:row>
      <xdr:rowOff>342900</xdr:rowOff>
    </xdr:from>
    <xdr:to>
      <xdr:col>36</xdr:col>
      <xdr:colOff>165100</xdr:colOff>
      <xdr:row>29</xdr:row>
      <xdr:rowOff>114300</xdr:rowOff>
    </xdr:to>
    <xdr:sp macro="" textlink="" fLocksText="0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3266400" y="9156700"/>
          <a:ext cx="95250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r">
            <a:lnSpc>
              <a:spcPts val="760"/>
            </a:lnSpc>
          </a:pPr>
          <a:r>
            <a:rPr kumimoji="1" lang="ja-JP" altLang="en-US" sz="1200"/>
            <a:t>円）</a:t>
          </a:r>
        </a:p>
      </xdr:txBody>
    </xdr:sp>
    <xdr:clientData fLocksWithSheet="0"/>
  </xdr:twoCellAnchor>
  <xdr:twoCellAnchor>
    <xdr:from>
      <xdr:col>1</xdr:col>
      <xdr:colOff>215900</xdr:colOff>
      <xdr:row>35</xdr:row>
      <xdr:rowOff>38100</xdr:rowOff>
    </xdr:from>
    <xdr:to>
      <xdr:col>3</xdr:col>
      <xdr:colOff>1193800</xdr:colOff>
      <xdr:row>36</xdr:row>
      <xdr:rowOff>38100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9900" y="9461500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1060"/>
            </a:lnSpc>
          </a:pPr>
          <a:r>
            <a:rPr kumimoji="1" lang="ja-JP" altLang="en-US" sz="1000"/>
            <a:t>年</a:t>
          </a:r>
          <a:r>
            <a:rPr kumimoji="1" lang="en-US" altLang="ja-JP" sz="1000"/>
            <a:t>  </a:t>
          </a:r>
          <a:r>
            <a:rPr kumimoji="1" lang="ja-JP" altLang="en-US" sz="1000"/>
            <a:t>末</a:t>
          </a:r>
          <a:r>
            <a:rPr kumimoji="1" lang="en-US" altLang="ja-JP" sz="1000"/>
            <a:t>  </a:t>
          </a:r>
          <a:r>
            <a:rPr kumimoji="1" lang="ja-JP" altLang="en-US" sz="1000"/>
            <a:t>調</a:t>
          </a:r>
          <a:r>
            <a:rPr kumimoji="1" lang="en-US" altLang="ja-JP" sz="1000"/>
            <a:t>  </a:t>
          </a:r>
          <a:r>
            <a:rPr kumimoji="1" lang="ja-JP" altLang="en-US" sz="1000"/>
            <a:t>整</a:t>
          </a:r>
          <a:r>
            <a:rPr kumimoji="1" lang="en-US" altLang="ja-JP" sz="1000"/>
            <a:t>  </a:t>
          </a:r>
          <a:r>
            <a:rPr kumimoji="1" lang="ja-JP" altLang="en-US" sz="1000"/>
            <a:t>に</a:t>
          </a:r>
          <a:r>
            <a:rPr kumimoji="1" lang="en-US" altLang="ja-JP" sz="1000"/>
            <a:t>  </a:t>
          </a:r>
          <a:r>
            <a:rPr kumimoji="1" lang="ja-JP" altLang="en-US" sz="1000"/>
            <a:t>よ</a:t>
          </a:r>
          <a:br>
            <a:rPr kumimoji="1" lang="en-US" altLang="ja-JP" sz="1000"/>
          </a:br>
          <a:r>
            <a:rPr kumimoji="1" lang="ja-JP" altLang="en-US" sz="1000"/>
            <a:t>る</a:t>
          </a:r>
          <a:r>
            <a:rPr kumimoji="1" lang="en-US" altLang="ja-JP" sz="1000"/>
            <a:t>  </a:t>
          </a:r>
          <a:r>
            <a:rPr kumimoji="1" lang="ja-JP" altLang="en-US" sz="1000"/>
            <a:t>過</a:t>
          </a:r>
          <a:r>
            <a:rPr kumimoji="1" lang="en-US" altLang="ja-JP" sz="1000"/>
            <a:t>  </a:t>
          </a:r>
          <a:r>
            <a:rPr kumimoji="1" lang="ja-JP" altLang="en-US" sz="1000"/>
            <a:t>不</a:t>
          </a:r>
          <a:r>
            <a:rPr kumimoji="1" lang="en-US" altLang="ja-JP" sz="1000"/>
            <a:t>  </a:t>
          </a:r>
          <a:r>
            <a:rPr kumimoji="1" lang="ja-JP" altLang="en-US" sz="1000"/>
            <a:t>足</a:t>
          </a:r>
          <a:r>
            <a:rPr kumimoji="1" lang="en-US" altLang="ja-JP" sz="1000"/>
            <a:t>  </a:t>
          </a:r>
          <a:r>
            <a:rPr kumimoji="1" lang="ja-JP" altLang="en-US" sz="1000"/>
            <a:t>税</a:t>
          </a:r>
          <a:r>
            <a:rPr kumimoji="1" lang="en-US" altLang="ja-JP" sz="1000"/>
            <a:t>  </a:t>
          </a:r>
          <a:r>
            <a:rPr kumimoji="1" lang="ja-JP" altLang="en-US" sz="1000"/>
            <a:t>額</a:t>
          </a:r>
        </a:p>
      </xdr:txBody>
    </xdr:sp>
    <xdr:clientData/>
  </xdr:twoCellAnchor>
  <xdr:twoCellAnchor>
    <xdr:from>
      <xdr:col>9</xdr:col>
      <xdr:colOff>25400</xdr:colOff>
      <xdr:row>43</xdr:row>
      <xdr:rowOff>25400</xdr:rowOff>
    </xdr:from>
    <xdr:to>
      <xdr:col>10</xdr:col>
      <xdr:colOff>25400</xdr:colOff>
      <xdr:row>44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91300" y="10477500"/>
          <a:ext cx="9525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備考</a:t>
          </a:r>
        </a:p>
      </xdr:txBody>
    </xdr:sp>
    <xdr:clientData/>
  </xdr:twoCellAnchor>
  <xdr:twoCellAnchor>
    <xdr:from>
      <xdr:col>9</xdr:col>
      <xdr:colOff>25400</xdr:colOff>
      <xdr:row>44</xdr:row>
      <xdr:rowOff>12700</xdr:rowOff>
    </xdr:from>
    <xdr:to>
      <xdr:col>35</xdr:col>
      <xdr:colOff>215900</xdr:colOff>
      <xdr:row>50</xdr:row>
      <xdr:rowOff>304800</xdr:rowOff>
    </xdr:to>
    <xdr:sp macro="" textlink="" fLocksText="0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91300" y="14871700"/>
          <a:ext cx="16624300" cy="2425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/>
        </a:p>
      </xdr:txBody>
    </xdr:sp>
    <xdr:clientData fLocksWithSheet="0"/>
  </xdr:twoCellAnchor>
  <xdr:twoCellAnchor>
    <xdr:from>
      <xdr:col>27</xdr:col>
      <xdr:colOff>25400</xdr:colOff>
      <xdr:row>0</xdr:row>
      <xdr:rowOff>38100</xdr:rowOff>
    </xdr:from>
    <xdr:to>
      <xdr:col>27</xdr:col>
      <xdr:colOff>228600</xdr:colOff>
      <xdr:row>3</xdr:row>
      <xdr:rowOff>114300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7462500" y="38100"/>
          <a:ext cx="203200" cy="5842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200" baseline="0"/>
            <a:t>性</a:t>
          </a:r>
          <a:r>
            <a:rPr kumimoji="1" lang="en-US" altLang="ja-JP" sz="1200" baseline="0"/>
            <a:t>. </a:t>
          </a:r>
          <a:r>
            <a:rPr kumimoji="1" lang="ja-JP" altLang="en-US" sz="1200" baseline="0"/>
            <a:t>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0</xdr:row>
          <xdr:rowOff>50800</xdr:rowOff>
        </xdr:from>
        <xdr:to>
          <xdr:col>28</xdr:col>
          <xdr:colOff>546100</xdr:colOff>
          <xdr:row>1</xdr:row>
          <xdr:rowOff>165100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</xdr:row>
          <xdr:rowOff>25400</xdr:rowOff>
        </xdr:from>
        <xdr:to>
          <xdr:col>28</xdr:col>
          <xdr:colOff>533400</xdr:colOff>
          <xdr:row>3</xdr:row>
          <xdr:rowOff>88900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25400</xdr:colOff>
      <xdr:row>2</xdr:row>
      <xdr:rowOff>25400</xdr:rowOff>
    </xdr:from>
    <xdr:to>
      <xdr:col>32</xdr:col>
      <xdr:colOff>457200</xdr:colOff>
      <xdr:row>3</xdr:row>
      <xdr:rowOff>38100</xdr:rowOff>
    </xdr:to>
    <xdr:sp macro="" textlink="" fLocksText="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227800" y="342900"/>
          <a:ext cx="6731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1100"/>
        </a:p>
        <a:p>
          <a:endParaRPr kumimoji="1" lang="ja-JP" altLang="en-US" sz="1100"/>
        </a:p>
      </xdr:txBody>
    </xdr:sp>
    <xdr:clientData fLocksWithSheet="0"/>
  </xdr:twoCellAnchor>
  <xdr:twoCellAnchor>
    <xdr:from>
      <xdr:col>32</xdr:col>
      <xdr:colOff>457200</xdr:colOff>
      <xdr:row>2</xdr:row>
      <xdr:rowOff>25400</xdr:rowOff>
    </xdr:from>
    <xdr:to>
      <xdr:col>33</xdr:col>
      <xdr:colOff>76200</xdr:colOff>
      <xdr:row>3</xdr:row>
      <xdr:rowOff>114300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9900900" y="342900"/>
          <a:ext cx="215900" cy="279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33</xdr:col>
      <xdr:colOff>50800</xdr:colOff>
      <xdr:row>2</xdr:row>
      <xdr:rowOff>25400</xdr:rowOff>
    </xdr:from>
    <xdr:to>
      <xdr:col>34</xdr:col>
      <xdr:colOff>177800</xdr:colOff>
      <xdr:row>3</xdr:row>
      <xdr:rowOff>50800</xdr:rowOff>
    </xdr:to>
    <xdr:sp macro="" textlink="" fLocksText="0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0091400" y="342900"/>
          <a:ext cx="5461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100"/>
        </a:p>
      </xdr:txBody>
    </xdr:sp>
    <xdr:clientData fLocksWithSheet="0"/>
  </xdr:twoCellAnchor>
  <xdr:twoCellAnchor>
    <xdr:from>
      <xdr:col>34</xdr:col>
      <xdr:colOff>114300</xdr:colOff>
      <xdr:row>2</xdr:row>
      <xdr:rowOff>12700</xdr:rowOff>
    </xdr:from>
    <xdr:to>
      <xdr:col>34</xdr:col>
      <xdr:colOff>342900</xdr:colOff>
      <xdr:row>3</xdr:row>
      <xdr:rowOff>114300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>
          <a:off x="20574000" y="330200"/>
          <a:ext cx="228600" cy="2921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34</xdr:col>
      <xdr:colOff>317500</xdr:colOff>
      <xdr:row>2</xdr:row>
      <xdr:rowOff>25400</xdr:rowOff>
    </xdr:from>
    <xdr:to>
      <xdr:col>35</xdr:col>
      <xdr:colOff>76200</xdr:colOff>
      <xdr:row>3</xdr:row>
      <xdr:rowOff>50800</xdr:rowOff>
    </xdr:to>
    <xdr:sp macro="" textlink="" fLocksText="0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0777200" y="342900"/>
          <a:ext cx="6223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100"/>
        </a:p>
      </xdr:txBody>
    </xdr:sp>
    <xdr:clientData fLocksWithSheet="0"/>
  </xdr:twoCellAnchor>
  <xdr:twoCellAnchor>
    <xdr:from>
      <xdr:col>35</xdr:col>
      <xdr:colOff>88900</xdr:colOff>
      <xdr:row>2</xdr:row>
      <xdr:rowOff>12700</xdr:rowOff>
    </xdr:from>
    <xdr:to>
      <xdr:col>35</xdr:col>
      <xdr:colOff>228600</xdr:colOff>
      <xdr:row>3</xdr:row>
      <xdr:rowOff>101600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1412200" y="330200"/>
          <a:ext cx="139700" cy="2794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13</xdr:col>
      <xdr:colOff>139700</xdr:colOff>
      <xdr:row>2</xdr:row>
      <xdr:rowOff>139700</xdr:rowOff>
    </xdr:from>
    <xdr:to>
      <xdr:col>13</xdr:col>
      <xdr:colOff>711200</xdr:colOff>
      <xdr:row>3</xdr:row>
      <xdr:rowOff>76200</xdr:rowOff>
    </xdr:to>
    <xdr:sp macro="" textlink="" fLocksText="0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15600" y="457200"/>
          <a:ext cx="571500" cy="12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800"/>
        </a:p>
      </xdr:txBody>
    </xdr:sp>
    <xdr:clientData fLocksWithSheet="0"/>
  </xdr:twoCellAnchor>
  <xdr:twoCellAnchor>
    <xdr:from>
      <xdr:col>13</xdr:col>
      <xdr:colOff>876300</xdr:colOff>
      <xdr:row>2</xdr:row>
      <xdr:rowOff>139700</xdr:rowOff>
    </xdr:from>
    <xdr:to>
      <xdr:col>14</xdr:col>
      <xdr:colOff>457200</xdr:colOff>
      <xdr:row>3</xdr:row>
      <xdr:rowOff>76200</xdr:rowOff>
    </xdr:to>
    <xdr:sp macro="" textlink="" fLocksText="0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1252200" y="457200"/>
          <a:ext cx="533400" cy="12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800"/>
        </a:p>
      </xdr:txBody>
    </xdr:sp>
    <xdr:clientData fLocksWithSheet="0"/>
  </xdr:twoCellAnchor>
  <xdr:twoCellAnchor>
    <xdr:from>
      <xdr:col>13</xdr:col>
      <xdr:colOff>127000</xdr:colOff>
      <xdr:row>0</xdr:row>
      <xdr:rowOff>25400</xdr:rowOff>
    </xdr:from>
    <xdr:to>
      <xdr:col>14</xdr:col>
      <xdr:colOff>927100</xdr:colOff>
      <xdr:row>1</xdr:row>
      <xdr:rowOff>26416</xdr:rowOff>
    </xdr:to>
    <xdr:sp macro="" textlink="" fLocksText="0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02900" y="25400"/>
          <a:ext cx="1752600" cy="1280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800"/>
        </a:p>
      </xdr:txBody>
    </xdr:sp>
    <xdr:clientData fLocksWithSheet="0"/>
  </xdr:twoCellAnchor>
  <xdr:twoCellAnchor>
    <xdr:from>
      <xdr:col>15</xdr:col>
      <xdr:colOff>876300</xdr:colOff>
      <xdr:row>0</xdr:row>
      <xdr:rowOff>12700</xdr:rowOff>
    </xdr:from>
    <xdr:to>
      <xdr:col>16</xdr:col>
      <xdr:colOff>317500</xdr:colOff>
      <xdr:row>1</xdr:row>
      <xdr:rowOff>63500</xdr:rowOff>
    </xdr:to>
    <xdr:sp macro="" textlink="" fLocksText="0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3157200" y="12700"/>
          <a:ext cx="393700" cy="17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900"/>
        </a:p>
      </xdr:txBody>
    </xdr:sp>
    <xdr:clientData fLocksWithSheet="0"/>
  </xdr:twoCellAnchor>
  <xdr:twoCellAnchor>
    <xdr:from>
      <xdr:col>16</xdr:col>
      <xdr:colOff>431800</xdr:colOff>
      <xdr:row>0</xdr:row>
      <xdr:rowOff>12700</xdr:rowOff>
    </xdr:from>
    <xdr:to>
      <xdr:col>16</xdr:col>
      <xdr:colOff>914400</xdr:colOff>
      <xdr:row>1</xdr:row>
      <xdr:rowOff>63500</xdr:rowOff>
    </xdr:to>
    <xdr:sp macro="" textlink="" fLocksText="0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3665200" y="12700"/>
          <a:ext cx="482600" cy="17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900"/>
        </a:p>
      </xdr:txBody>
    </xdr:sp>
    <xdr:clientData fLocksWithSheet="0"/>
  </xdr:twoCellAnchor>
  <xdr:twoCellAnchor>
    <xdr:from>
      <xdr:col>15</xdr:col>
      <xdr:colOff>330200</xdr:colOff>
      <xdr:row>1</xdr:row>
      <xdr:rowOff>76200</xdr:rowOff>
    </xdr:from>
    <xdr:to>
      <xdr:col>27</xdr:col>
      <xdr:colOff>0</xdr:colOff>
      <xdr:row>3</xdr:row>
      <xdr:rowOff>101600</xdr:rowOff>
    </xdr:to>
    <xdr:sp macro="" textlink="" fLocksText="0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611100" y="203200"/>
          <a:ext cx="4826000" cy="40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200"/>
        </a:p>
      </xdr:txBody>
    </xdr:sp>
    <xdr:clientData fLocksWithSheet="0"/>
  </xdr:twoCellAnchor>
  <xdr:twoCellAnchor>
    <xdr:from>
      <xdr:col>28</xdr:col>
      <xdr:colOff>304800</xdr:colOff>
      <xdr:row>9</xdr:row>
      <xdr:rowOff>177800</xdr:rowOff>
    </xdr:from>
    <xdr:to>
      <xdr:col>28</xdr:col>
      <xdr:colOff>469900</xdr:colOff>
      <xdr:row>10</xdr:row>
      <xdr:rowOff>0</xdr:rowOff>
    </xdr:to>
    <xdr:sp macro="" textlink="" fLocksText="0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9215100" y="2590800"/>
          <a:ext cx="165100" cy="17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800"/>
        </a:p>
      </xdr:txBody>
    </xdr:sp>
    <xdr:clientData fLocksWithSheet="0"/>
  </xdr:twoCellAnchor>
  <xdr:twoCellAnchor>
    <xdr:from>
      <xdr:col>30</xdr:col>
      <xdr:colOff>368300</xdr:colOff>
      <xdr:row>9</xdr:row>
      <xdr:rowOff>177800</xdr:rowOff>
    </xdr:from>
    <xdr:to>
      <xdr:col>30</xdr:col>
      <xdr:colOff>533400</xdr:colOff>
      <xdr:row>9</xdr:row>
      <xdr:rowOff>342900</xdr:rowOff>
    </xdr:to>
    <xdr:sp macro="" textlink="" fLocksText="0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0828000" y="2590800"/>
          <a:ext cx="165100" cy="16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800"/>
        </a:p>
      </xdr:txBody>
    </xdr:sp>
    <xdr:clientData fLocksWithSheet="0"/>
  </xdr:twoCellAnchor>
  <xdr:twoCellAnchor>
    <xdr:from>
      <xdr:col>19</xdr:col>
      <xdr:colOff>177800</xdr:colOff>
      <xdr:row>11</xdr:row>
      <xdr:rowOff>63500</xdr:rowOff>
    </xdr:from>
    <xdr:to>
      <xdr:col>20</xdr:col>
      <xdr:colOff>204216</xdr:colOff>
      <xdr:row>11</xdr:row>
      <xdr:rowOff>328676</xdr:rowOff>
    </xdr:to>
    <xdr:sp macro="" textlink="" fLocksText="0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871700" y="3187700"/>
          <a:ext cx="356616" cy="265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50"/>
        </a:p>
      </xdr:txBody>
    </xdr:sp>
    <xdr:clientData fLocksWithSheet="0"/>
  </xdr:twoCellAnchor>
  <xdr:twoCellAnchor>
    <xdr:from>
      <xdr:col>20</xdr:col>
      <xdr:colOff>355600</xdr:colOff>
      <xdr:row>11</xdr:row>
      <xdr:rowOff>63500</xdr:rowOff>
    </xdr:from>
    <xdr:to>
      <xdr:col>21</xdr:col>
      <xdr:colOff>382016</xdr:colOff>
      <xdr:row>11</xdr:row>
      <xdr:rowOff>330200</xdr:rowOff>
    </xdr:to>
    <xdr:sp macro="" textlink="" fLocksText="0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5379700" y="3187700"/>
          <a:ext cx="445516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1050"/>
        </a:p>
      </xdr:txBody>
    </xdr:sp>
    <xdr:clientData fLocksWithSheet="0"/>
  </xdr:twoCellAnchor>
  <xdr:twoCellAnchor>
    <xdr:from>
      <xdr:col>19</xdr:col>
      <xdr:colOff>177800</xdr:colOff>
      <xdr:row>12</xdr:row>
      <xdr:rowOff>63500</xdr:rowOff>
    </xdr:from>
    <xdr:to>
      <xdr:col>20</xdr:col>
      <xdr:colOff>203200</xdr:colOff>
      <xdr:row>12</xdr:row>
      <xdr:rowOff>328676</xdr:rowOff>
    </xdr:to>
    <xdr:sp macro="" textlink="" fLocksText="0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871700" y="3543300"/>
          <a:ext cx="355600" cy="265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50"/>
        </a:p>
      </xdr:txBody>
    </xdr:sp>
    <xdr:clientData fLocksWithSheet="0"/>
  </xdr:twoCellAnchor>
  <xdr:twoCellAnchor>
    <xdr:from>
      <xdr:col>20</xdr:col>
      <xdr:colOff>342900</xdr:colOff>
      <xdr:row>12</xdr:row>
      <xdr:rowOff>63500</xdr:rowOff>
    </xdr:from>
    <xdr:to>
      <xdr:col>21</xdr:col>
      <xdr:colOff>369316</xdr:colOff>
      <xdr:row>12</xdr:row>
      <xdr:rowOff>328676</xdr:rowOff>
    </xdr:to>
    <xdr:sp macro="" textlink="" fLocksText="0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367000" y="3543300"/>
          <a:ext cx="445516" cy="265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1050"/>
        </a:p>
      </xdr:txBody>
    </xdr:sp>
    <xdr:clientData fLocksWithSheet="0"/>
  </xdr:twoCellAnchor>
  <xdr:twoCellAnchor>
    <xdr:from>
      <xdr:col>34</xdr:col>
      <xdr:colOff>88900</xdr:colOff>
      <xdr:row>11</xdr:row>
      <xdr:rowOff>228600</xdr:rowOff>
    </xdr:from>
    <xdr:to>
      <xdr:col>34</xdr:col>
      <xdr:colOff>571500</xdr:colOff>
      <xdr:row>12</xdr:row>
      <xdr:rowOff>241300</xdr:rowOff>
    </xdr:to>
    <xdr:sp macro="" textlink="" fLocksText="0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0548600" y="2514600"/>
          <a:ext cx="482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50"/>
        </a:p>
      </xdr:txBody>
    </xdr:sp>
    <xdr:clientData fLocksWithSheet="0"/>
  </xdr:twoCellAnchor>
  <xdr:twoCellAnchor>
    <xdr:from>
      <xdr:col>34</xdr:col>
      <xdr:colOff>12700</xdr:colOff>
      <xdr:row>13</xdr:row>
      <xdr:rowOff>12700</xdr:rowOff>
    </xdr:from>
    <xdr:to>
      <xdr:col>34</xdr:col>
      <xdr:colOff>304800</xdr:colOff>
      <xdr:row>13</xdr:row>
      <xdr:rowOff>228600</xdr:rowOff>
    </xdr:to>
    <xdr:sp macro="" textlink="" fLocksText="0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0472400" y="2806700"/>
          <a:ext cx="2921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50"/>
        </a:p>
      </xdr:txBody>
    </xdr:sp>
    <xdr:clientData fLocksWithSheet="0"/>
  </xdr:twoCellAnchor>
  <xdr:twoCellAnchor>
    <xdr:from>
      <xdr:col>34</xdr:col>
      <xdr:colOff>444500</xdr:colOff>
      <xdr:row>13</xdr:row>
      <xdr:rowOff>25400</xdr:rowOff>
    </xdr:from>
    <xdr:to>
      <xdr:col>34</xdr:col>
      <xdr:colOff>749300</xdr:colOff>
      <xdr:row>13</xdr:row>
      <xdr:rowOff>241300</xdr:rowOff>
    </xdr:to>
    <xdr:sp macro="" textlink="" fLocksText="0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3291800" y="3860800"/>
          <a:ext cx="3048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kumimoji="1" lang="ja-JP" altLang="en-US" sz="1050"/>
        </a:p>
      </xdr:txBody>
    </xdr:sp>
    <xdr:clientData fLocksWithSheet="0"/>
  </xdr:twoCellAnchor>
  <xdr:twoCellAnchor>
    <xdr:from>
      <xdr:col>32</xdr:col>
      <xdr:colOff>25400</xdr:colOff>
      <xdr:row>19</xdr:row>
      <xdr:rowOff>355585</xdr:rowOff>
    </xdr:from>
    <xdr:to>
      <xdr:col>34</xdr:col>
      <xdr:colOff>698500</xdr:colOff>
      <xdr:row>20</xdr:row>
      <xdr:rowOff>240987</xdr:rowOff>
    </xdr:to>
    <xdr:sp macro="" textlink="" fLocksText="0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501100" y="6324585"/>
          <a:ext cx="2044700" cy="2410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381668</xdr:colOff>
          <xdr:row>19</xdr:row>
          <xdr:rowOff>157464</xdr:rowOff>
        </xdr:from>
        <xdr:to>
          <xdr:col>34</xdr:col>
          <xdr:colOff>150398</xdr:colOff>
          <xdr:row>21</xdr:row>
          <xdr:rowOff>83803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1DC37C2C-F5D3-1BF3-09FD-1F2E1DFED676}"/>
                </a:ext>
              </a:extLst>
            </xdr:cNvPr>
            <xdr:cNvGrpSpPr/>
          </xdr:nvGrpSpPr>
          <xdr:grpSpPr>
            <a:xfrm>
              <a:off x="21857368" y="6126464"/>
              <a:ext cx="1140330" cy="637539"/>
              <a:chOff x="21857368" y="6126464"/>
              <a:chExt cx="1140330" cy="637539"/>
            </a:xfrm>
          </xdr:grpSpPr>
          <xdr:sp macro="" textlink="">
            <xdr:nvSpPr>
              <xdr:cNvPr id="1084" name="Option Button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21857368" y="6126464"/>
                <a:ext cx="522706" cy="6375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有</a:t>
                </a:r>
              </a:p>
            </xdr:txBody>
          </xdr:sp>
          <xdr:sp macro="" textlink="">
            <xdr:nvSpPr>
              <xdr:cNvPr id="1085" name="Option Button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22474993" y="6126464"/>
                <a:ext cx="522705" cy="6375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31</xdr:col>
      <xdr:colOff>228600</xdr:colOff>
      <xdr:row>34</xdr:row>
      <xdr:rowOff>38100</xdr:rowOff>
    </xdr:from>
    <xdr:to>
      <xdr:col>33</xdr:col>
      <xdr:colOff>342900</xdr:colOff>
      <xdr:row>34</xdr:row>
      <xdr:rowOff>177800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1463000" y="11341100"/>
          <a:ext cx="1130300" cy="13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chemeClr val="dk1"/>
              </a:solidFill>
            </a:rPr>
            <a:t>100</a:t>
          </a:r>
          <a:r>
            <a:rPr kumimoji="1" lang="ja-JP" altLang="en-US" sz="800">
              <a:solidFill>
                <a:schemeClr val="dk1"/>
              </a:solidFill>
            </a:rPr>
            <a:t>円未満切捨</a:t>
          </a:r>
        </a:p>
      </xdr:txBody>
    </xdr:sp>
    <xdr:clientData/>
  </xdr:twoCellAnchor>
  <xdr:twoCellAnchor>
    <xdr:from>
      <xdr:col>26</xdr:col>
      <xdr:colOff>304800</xdr:colOff>
      <xdr:row>20</xdr:row>
      <xdr:rowOff>25400</xdr:rowOff>
    </xdr:from>
    <xdr:to>
      <xdr:col>30</xdr:col>
      <xdr:colOff>292100</xdr:colOff>
      <xdr:row>20</xdr:row>
      <xdr:rowOff>165100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8554700" y="6350000"/>
          <a:ext cx="2197100" cy="13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chemeClr val="dk1"/>
              </a:solidFill>
            </a:rPr>
            <a:t>1</a:t>
          </a:r>
          <a:r>
            <a:rPr kumimoji="1" lang="ja-JP" altLang="en-US" sz="800">
              <a:solidFill>
                <a:schemeClr val="dk1"/>
              </a:solidFill>
            </a:rPr>
            <a:t>円未満切上、最高</a:t>
          </a:r>
          <a:r>
            <a:rPr kumimoji="1" lang="en-US" altLang="ja-JP" sz="800">
              <a:solidFill>
                <a:schemeClr val="dk1"/>
              </a:solidFill>
            </a:rPr>
            <a:t>150,000</a:t>
          </a:r>
          <a:r>
            <a:rPr kumimoji="1" lang="ja-JP" altLang="en-US" sz="800">
              <a:solidFill>
                <a:schemeClr val="dk1"/>
              </a:solidFill>
            </a:rPr>
            <a:t>円</a:t>
          </a:r>
        </a:p>
      </xdr:txBody>
    </xdr:sp>
    <xdr:clientData/>
  </xdr:twoCellAnchor>
  <xdr:twoCellAnchor>
    <xdr:from>
      <xdr:col>16</xdr:col>
      <xdr:colOff>12700</xdr:colOff>
      <xdr:row>21</xdr:row>
      <xdr:rowOff>25400</xdr:rowOff>
    </xdr:from>
    <xdr:to>
      <xdr:col>16</xdr:col>
      <xdr:colOff>215900</xdr:colOff>
      <xdr:row>21</xdr:row>
      <xdr:rowOff>241300</xdr:rowOff>
    </xdr:to>
    <xdr:sp macro="" textlink="" fLocksText="0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3246100" y="48514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16</xdr:col>
      <xdr:colOff>12700</xdr:colOff>
      <xdr:row>31</xdr:row>
      <xdr:rowOff>38100</xdr:rowOff>
    </xdr:from>
    <xdr:to>
      <xdr:col>16</xdr:col>
      <xdr:colOff>215900</xdr:colOff>
      <xdr:row>32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3246100" y="7404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16</xdr:col>
      <xdr:colOff>12700</xdr:colOff>
      <xdr:row>34</xdr:row>
      <xdr:rowOff>38100</xdr:rowOff>
    </xdr:from>
    <xdr:to>
      <xdr:col>16</xdr:col>
      <xdr:colOff>215900</xdr:colOff>
      <xdr:row>35</xdr:row>
      <xdr:rowOff>0</xdr:rowOff>
    </xdr:to>
    <xdr:sp macro="" textlink="" fLocksText="0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3246100" y="8166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4</xdr:col>
      <xdr:colOff>749300</xdr:colOff>
      <xdr:row>43</xdr:row>
      <xdr:rowOff>38100</xdr:rowOff>
    </xdr:from>
    <xdr:to>
      <xdr:col>5</xdr:col>
      <xdr:colOff>0</xdr:colOff>
      <xdr:row>44</xdr:row>
      <xdr:rowOff>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552700" y="104902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5</xdr:col>
      <xdr:colOff>749300</xdr:colOff>
      <xdr:row>43</xdr:row>
      <xdr:rowOff>38100</xdr:rowOff>
    </xdr:from>
    <xdr:to>
      <xdr:col>6</xdr:col>
      <xdr:colOff>0</xdr:colOff>
      <xdr:row>44</xdr:row>
      <xdr:rowOff>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505200" y="104902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7</xdr:col>
      <xdr:colOff>749300</xdr:colOff>
      <xdr:row>43</xdr:row>
      <xdr:rowOff>38100</xdr:rowOff>
    </xdr:from>
    <xdr:to>
      <xdr:col>8</xdr:col>
      <xdr:colOff>0</xdr:colOff>
      <xdr:row>44</xdr:row>
      <xdr:rowOff>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410200" y="14541500"/>
          <a:ext cx="2032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4</xdr:col>
      <xdr:colOff>736600</xdr:colOff>
      <xdr:row>47</xdr:row>
      <xdr:rowOff>50800</xdr:rowOff>
    </xdr:from>
    <xdr:to>
      <xdr:col>4</xdr:col>
      <xdr:colOff>939800</xdr:colOff>
      <xdr:row>47</xdr:row>
      <xdr:rowOff>266700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540000" y="159766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5</xdr:col>
      <xdr:colOff>723900</xdr:colOff>
      <xdr:row>47</xdr:row>
      <xdr:rowOff>12700</xdr:rowOff>
    </xdr:from>
    <xdr:to>
      <xdr:col>5</xdr:col>
      <xdr:colOff>927100</xdr:colOff>
      <xdr:row>47</xdr:row>
      <xdr:rowOff>330200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479800" y="15938500"/>
          <a:ext cx="2032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6</xdr:col>
      <xdr:colOff>736600</xdr:colOff>
      <xdr:row>47</xdr:row>
      <xdr:rowOff>50800</xdr:rowOff>
    </xdr:from>
    <xdr:to>
      <xdr:col>6</xdr:col>
      <xdr:colOff>939800</xdr:colOff>
      <xdr:row>47</xdr:row>
      <xdr:rowOff>266700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445000" y="159766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7</xdr:col>
      <xdr:colOff>749300</xdr:colOff>
      <xdr:row>47</xdr:row>
      <xdr:rowOff>50800</xdr:rowOff>
    </xdr:from>
    <xdr:to>
      <xdr:col>8</xdr:col>
      <xdr:colOff>0</xdr:colOff>
      <xdr:row>47</xdr:row>
      <xdr:rowOff>266700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410200" y="159766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16</xdr:col>
      <xdr:colOff>12700</xdr:colOff>
      <xdr:row>34</xdr:row>
      <xdr:rowOff>38100</xdr:rowOff>
    </xdr:from>
    <xdr:to>
      <xdr:col>16</xdr:col>
      <xdr:colOff>215900</xdr:colOff>
      <xdr:row>35</xdr:row>
      <xdr:rowOff>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3246100" y="8166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25400</xdr:colOff>
      <xdr:row>44</xdr:row>
      <xdr:rowOff>25400</xdr:rowOff>
    </xdr:from>
    <xdr:to>
      <xdr:col>8</xdr:col>
      <xdr:colOff>228600</xdr:colOff>
      <xdr:row>44</xdr:row>
      <xdr:rowOff>241300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638800" y="148844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8</xdr:col>
      <xdr:colOff>25400</xdr:colOff>
      <xdr:row>48</xdr:row>
      <xdr:rowOff>38100</xdr:rowOff>
    </xdr:from>
    <xdr:to>
      <xdr:col>8</xdr:col>
      <xdr:colOff>228600</xdr:colOff>
      <xdr:row>49</xdr:row>
      <xdr:rowOff>0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638800" y="117602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25400</xdr:colOff>
      <xdr:row>0</xdr:row>
      <xdr:rowOff>12700</xdr:rowOff>
    </xdr:from>
    <xdr:to>
      <xdr:col>12</xdr:col>
      <xdr:colOff>203200</xdr:colOff>
      <xdr:row>3</xdr:row>
      <xdr:rowOff>88900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48800" y="12700"/>
          <a:ext cx="177800" cy="584200"/>
        </a:xfrm>
        <a:prstGeom prst="rect">
          <a:avLst/>
        </a:prstGeom>
        <a:solidFill>
          <a:schemeClr val="bg2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200" baseline="0"/>
            <a:t>氏</a:t>
          </a:r>
          <a:r>
            <a:rPr kumimoji="1" lang="en-US" altLang="ja-JP" sz="1200" baseline="0"/>
            <a:t>  </a:t>
          </a:r>
          <a:r>
            <a:rPr kumimoji="1" lang="ja-JP" altLang="en-US" sz="1200" baseline="0"/>
            <a:t>名</a:t>
          </a:r>
        </a:p>
      </xdr:txBody>
    </xdr:sp>
    <xdr:clientData/>
  </xdr:twoCellAnchor>
  <xdr:twoCellAnchor>
    <xdr:from>
      <xdr:col>4</xdr:col>
      <xdr:colOff>749300</xdr:colOff>
      <xdr:row>33</xdr:row>
      <xdr:rowOff>38100</xdr:rowOff>
    </xdr:from>
    <xdr:to>
      <xdr:col>5</xdr:col>
      <xdr:colOff>0</xdr:colOff>
      <xdr:row>34</xdr:row>
      <xdr:rowOff>0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5527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5</xdr:col>
      <xdr:colOff>749300</xdr:colOff>
      <xdr:row>33</xdr:row>
      <xdr:rowOff>38100</xdr:rowOff>
    </xdr:from>
    <xdr:to>
      <xdr:col>6</xdr:col>
      <xdr:colOff>0</xdr:colOff>
      <xdr:row>34</xdr:row>
      <xdr:rowOff>0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5052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6</xdr:col>
      <xdr:colOff>749300</xdr:colOff>
      <xdr:row>33</xdr:row>
      <xdr:rowOff>38100</xdr:rowOff>
    </xdr:from>
    <xdr:to>
      <xdr:col>7</xdr:col>
      <xdr:colOff>0</xdr:colOff>
      <xdr:row>34</xdr:row>
      <xdr:rowOff>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4577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749300</xdr:colOff>
      <xdr:row>33</xdr:row>
      <xdr:rowOff>38100</xdr:rowOff>
    </xdr:from>
    <xdr:to>
      <xdr:col>8</xdr:col>
      <xdr:colOff>0</xdr:colOff>
      <xdr:row>34</xdr:row>
      <xdr:rowOff>0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4102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8</xdr:col>
      <xdr:colOff>736600</xdr:colOff>
      <xdr:row>33</xdr:row>
      <xdr:rowOff>38100</xdr:rowOff>
    </xdr:from>
    <xdr:to>
      <xdr:col>8</xdr:col>
      <xdr:colOff>939800</xdr:colOff>
      <xdr:row>34</xdr:row>
      <xdr:rowOff>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3500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9</xdr:col>
      <xdr:colOff>723900</xdr:colOff>
      <xdr:row>33</xdr:row>
      <xdr:rowOff>38100</xdr:rowOff>
    </xdr:from>
    <xdr:to>
      <xdr:col>9</xdr:col>
      <xdr:colOff>927100</xdr:colOff>
      <xdr:row>34</xdr:row>
      <xdr:rowOff>0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2898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10</xdr:col>
      <xdr:colOff>736600</xdr:colOff>
      <xdr:row>33</xdr:row>
      <xdr:rowOff>38100</xdr:rowOff>
    </xdr:from>
    <xdr:to>
      <xdr:col>10</xdr:col>
      <xdr:colOff>939800</xdr:colOff>
      <xdr:row>34</xdr:row>
      <xdr:rowOff>0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2550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11</xdr:col>
      <xdr:colOff>723900</xdr:colOff>
      <xdr:row>33</xdr:row>
      <xdr:rowOff>38100</xdr:rowOff>
    </xdr:from>
    <xdr:to>
      <xdr:col>11</xdr:col>
      <xdr:colOff>927100</xdr:colOff>
      <xdr:row>34</xdr:row>
      <xdr:rowOff>0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1948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12</xdr:col>
      <xdr:colOff>723900</xdr:colOff>
      <xdr:row>33</xdr:row>
      <xdr:rowOff>38100</xdr:rowOff>
    </xdr:from>
    <xdr:to>
      <xdr:col>12</xdr:col>
      <xdr:colOff>927100</xdr:colOff>
      <xdr:row>34</xdr:row>
      <xdr:rowOff>0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1473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13</xdr:col>
      <xdr:colOff>736600</xdr:colOff>
      <xdr:row>33</xdr:row>
      <xdr:rowOff>38100</xdr:rowOff>
    </xdr:from>
    <xdr:to>
      <xdr:col>13</xdr:col>
      <xdr:colOff>939800</xdr:colOff>
      <xdr:row>34</xdr:row>
      <xdr:rowOff>0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1125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14</xdr:col>
      <xdr:colOff>736600</xdr:colOff>
      <xdr:row>33</xdr:row>
      <xdr:rowOff>38100</xdr:rowOff>
    </xdr:from>
    <xdr:to>
      <xdr:col>14</xdr:col>
      <xdr:colOff>939800</xdr:colOff>
      <xdr:row>34</xdr:row>
      <xdr:rowOff>0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20650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15</xdr:col>
      <xdr:colOff>736600</xdr:colOff>
      <xdr:row>33</xdr:row>
      <xdr:rowOff>38100</xdr:rowOff>
    </xdr:from>
    <xdr:to>
      <xdr:col>15</xdr:col>
      <xdr:colOff>939800</xdr:colOff>
      <xdr:row>34</xdr:row>
      <xdr:rowOff>0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3017500" y="79121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13</xdr:col>
      <xdr:colOff>127000</xdr:colOff>
      <xdr:row>1</xdr:row>
      <xdr:rowOff>50800</xdr:rowOff>
    </xdr:from>
    <xdr:to>
      <xdr:col>14</xdr:col>
      <xdr:colOff>927100</xdr:colOff>
      <xdr:row>2</xdr:row>
      <xdr:rowOff>88900</xdr:rowOff>
    </xdr:to>
    <xdr:sp macro="" textlink="" fLocksText="0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502900" y="177800"/>
          <a:ext cx="17526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200"/>
        </a:p>
      </xdr:txBody>
    </xdr:sp>
    <xdr:clientData fLocksWithSheet="0"/>
  </xdr:twoCellAnchor>
  <xdr:twoCellAnchor>
    <xdr:from>
      <xdr:col>12</xdr:col>
      <xdr:colOff>368300</xdr:colOff>
      <xdr:row>2</xdr:row>
      <xdr:rowOff>139700</xdr:rowOff>
    </xdr:from>
    <xdr:to>
      <xdr:col>12</xdr:col>
      <xdr:colOff>939800</xdr:colOff>
      <xdr:row>3</xdr:row>
      <xdr:rowOff>76200</xdr:rowOff>
    </xdr:to>
    <xdr:sp macro="" textlink="" fLocksText="0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9791700" y="457200"/>
          <a:ext cx="571500" cy="12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800"/>
        </a:p>
      </xdr:txBody>
    </xdr:sp>
    <xdr:clientData fLocksWithSheet="0"/>
  </xdr:twoCellAnchor>
  <xdr:twoCellAnchor>
    <xdr:from>
      <xdr:col>12</xdr:col>
      <xdr:colOff>241300</xdr:colOff>
      <xdr:row>0</xdr:row>
      <xdr:rowOff>0</xdr:rowOff>
    </xdr:from>
    <xdr:to>
      <xdr:col>12</xdr:col>
      <xdr:colOff>241300</xdr:colOff>
      <xdr:row>4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V="1">
          <a:off x="9664700" y="0"/>
          <a:ext cx="0" cy="63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0</xdr:row>
      <xdr:rowOff>12700</xdr:rowOff>
    </xdr:from>
    <xdr:to>
      <xdr:col>15</xdr:col>
      <xdr:colOff>266700</xdr:colOff>
      <xdr:row>4</xdr:row>
      <xdr:rowOff>12700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V="1">
          <a:off x="12547600" y="12700"/>
          <a:ext cx="0" cy="63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12700</xdr:rowOff>
    </xdr:from>
    <xdr:to>
      <xdr:col>22</xdr:col>
      <xdr:colOff>12700</xdr:colOff>
      <xdr:row>10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14693900" y="2070100"/>
          <a:ext cx="1003300" cy="6985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25400</xdr:colOff>
      <xdr:row>11</xdr:row>
      <xdr:rowOff>63500</xdr:rowOff>
    </xdr:from>
    <xdr:to>
      <xdr:col>22</xdr:col>
      <xdr:colOff>558800</xdr:colOff>
      <xdr:row>11</xdr:row>
      <xdr:rowOff>317500</xdr:rowOff>
    </xdr:to>
    <xdr:sp macro="" textlink="" fLocksText="0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5887700" y="3187700"/>
          <a:ext cx="5334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有</a:t>
          </a:r>
          <a:r>
            <a:rPr kumimoji="1" lang="en-US" altLang="ja-JP" sz="1050"/>
            <a:t>•</a:t>
          </a:r>
          <a:r>
            <a:rPr kumimoji="1" lang="ja-JP" altLang="en-US" sz="1050"/>
            <a:t>無</a:t>
          </a:r>
        </a:p>
      </xdr:txBody>
    </xdr:sp>
    <xdr:clientData fLocksWithSheet="0"/>
  </xdr:twoCellAnchor>
  <xdr:twoCellAnchor>
    <xdr:from>
      <xdr:col>22</xdr:col>
      <xdr:colOff>38100</xdr:colOff>
      <xdr:row>12</xdr:row>
      <xdr:rowOff>76200</xdr:rowOff>
    </xdr:from>
    <xdr:to>
      <xdr:col>22</xdr:col>
      <xdr:colOff>571500</xdr:colOff>
      <xdr:row>12</xdr:row>
      <xdr:rowOff>330200</xdr:rowOff>
    </xdr:to>
    <xdr:sp macro="" textlink="" fLocksText="0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5900400" y="3556000"/>
          <a:ext cx="5334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50"/>
            <a:t>有</a:t>
          </a:r>
          <a:r>
            <a:rPr kumimoji="1" lang="en-US" altLang="ja-JP" sz="1050"/>
            <a:t>•</a:t>
          </a:r>
          <a:r>
            <a:rPr kumimoji="1" lang="ja-JP" altLang="en-US" sz="1050"/>
            <a:t>無</a:t>
          </a:r>
        </a:p>
      </xdr:txBody>
    </xdr:sp>
    <xdr:clientData fLocksWithSheet="0"/>
  </xdr:twoCellAnchor>
  <xdr:twoCellAnchor>
    <xdr:from>
      <xdr:col>23</xdr:col>
      <xdr:colOff>50800</xdr:colOff>
      <xdr:row>10</xdr:row>
      <xdr:rowOff>38100</xdr:rowOff>
    </xdr:from>
    <xdr:to>
      <xdr:col>23</xdr:col>
      <xdr:colOff>419100</xdr:colOff>
      <xdr:row>12</xdr:row>
      <xdr:rowOff>317500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165100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66" name="テキスト ボックス 265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67" name="テキスト ボックス 266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24</xdr:col>
      <xdr:colOff>25400</xdr:colOff>
      <xdr:row>10</xdr:row>
      <xdr:rowOff>50800</xdr:rowOff>
    </xdr:from>
    <xdr:to>
      <xdr:col>24</xdr:col>
      <xdr:colOff>393700</xdr:colOff>
      <xdr:row>12</xdr:row>
      <xdr:rowOff>330200</xdr:rowOff>
    </xdr:to>
    <xdr:grpSp>
      <xdr:nvGrpSpPr>
        <xdr:cNvPr id="269" name="グループ化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GrpSpPr/>
      </xdr:nvGrpSpPr>
      <xdr:grpSpPr>
        <a:xfrm>
          <a:off x="17081500" y="2819400"/>
          <a:ext cx="368300" cy="990600"/>
          <a:chOff x="16510000" y="2806700"/>
          <a:chExt cx="368300" cy="990600"/>
        </a:xfrm>
      </xdr:grpSpPr>
      <xdr:sp macro="" textlink="" fLocksText="0">
        <xdr:nvSpPr>
          <xdr:cNvPr id="270" name="テキスト ボックス 269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71" name="テキスト ボックス 270">
            <a:extLst>
              <a:ext uri="{FF2B5EF4-FFF2-40B4-BE49-F238E27FC236}">
                <a16:creationId xmlns:a16="http://schemas.microsoft.com/office/drawing/2014/main" id="{00000000-0008-0000-0000-00000F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72" name="テキスト ボックス 271">
            <a:extLst>
              <a:ext uri="{FF2B5EF4-FFF2-40B4-BE49-F238E27FC236}">
                <a16:creationId xmlns:a16="http://schemas.microsoft.com/office/drawing/2014/main" id="{00000000-0008-0000-0000-000010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24</xdr:col>
      <xdr:colOff>381000</xdr:colOff>
      <xdr:row>10</xdr:row>
      <xdr:rowOff>50800</xdr:rowOff>
    </xdr:from>
    <xdr:to>
      <xdr:col>24</xdr:col>
      <xdr:colOff>584200</xdr:colOff>
      <xdr:row>10</xdr:row>
      <xdr:rowOff>279400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7437100" y="28194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25</xdr:col>
      <xdr:colOff>50800</xdr:colOff>
      <xdr:row>10</xdr:row>
      <xdr:rowOff>38100</xdr:rowOff>
    </xdr:from>
    <xdr:to>
      <xdr:col>25</xdr:col>
      <xdr:colOff>419100</xdr:colOff>
      <xdr:row>12</xdr:row>
      <xdr:rowOff>317500</xdr:rowOff>
    </xdr:to>
    <xdr:grpSp>
      <xdr:nvGrpSpPr>
        <xdr:cNvPr id="274" name="グループ化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GrpSpPr/>
      </xdr:nvGrpSpPr>
      <xdr:grpSpPr>
        <a:xfrm>
          <a:off x="177038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275" name="テキスト ボックス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76" name="テキスト ボックス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77" name="テキスト ボックス 276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25</xdr:col>
      <xdr:colOff>393700</xdr:colOff>
      <xdr:row>10</xdr:row>
      <xdr:rowOff>50800</xdr:rowOff>
    </xdr:from>
    <xdr:to>
      <xdr:col>26</xdr:col>
      <xdr:colOff>0</xdr:colOff>
      <xdr:row>10</xdr:row>
      <xdr:rowOff>279400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8046700" y="28194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26</xdr:col>
      <xdr:colOff>50800</xdr:colOff>
      <xdr:row>10</xdr:row>
      <xdr:rowOff>38100</xdr:rowOff>
    </xdr:from>
    <xdr:to>
      <xdr:col>27</xdr:col>
      <xdr:colOff>88900</xdr:colOff>
      <xdr:row>12</xdr:row>
      <xdr:rowOff>317500</xdr:rowOff>
    </xdr:to>
    <xdr:grpSp>
      <xdr:nvGrpSpPr>
        <xdr:cNvPr id="279" name="グループ化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GrpSpPr/>
      </xdr:nvGrpSpPr>
      <xdr:grpSpPr>
        <a:xfrm>
          <a:off x="183007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280" name="テキスト ボックス 279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81" name="テキスト ボックス 280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82" name="テキスト ボックス 281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27</xdr:col>
      <xdr:colOff>114300</xdr:colOff>
      <xdr:row>10</xdr:row>
      <xdr:rowOff>50800</xdr:rowOff>
    </xdr:from>
    <xdr:to>
      <xdr:col>27</xdr:col>
      <xdr:colOff>317500</xdr:colOff>
      <xdr:row>10</xdr:row>
      <xdr:rowOff>279400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8694400" y="28194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28</xdr:col>
      <xdr:colOff>63500</xdr:colOff>
      <xdr:row>10</xdr:row>
      <xdr:rowOff>38100</xdr:rowOff>
    </xdr:from>
    <xdr:to>
      <xdr:col>28</xdr:col>
      <xdr:colOff>431800</xdr:colOff>
      <xdr:row>12</xdr:row>
      <xdr:rowOff>317500</xdr:rowOff>
    </xdr:to>
    <xdr:grpSp>
      <xdr:nvGrpSpPr>
        <xdr:cNvPr id="284" name="グループ化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GrpSpPr/>
      </xdr:nvGrpSpPr>
      <xdr:grpSpPr>
        <a:xfrm>
          <a:off x="189738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285" name="テキスト ボックス 284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86" name="テキスト ボックス 285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87" name="テキスト ボックス 286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28</xdr:col>
      <xdr:colOff>444500</xdr:colOff>
      <xdr:row>10</xdr:row>
      <xdr:rowOff>50800</xdr:rowOff>
    </xdr:from>
    <xdr:to>
      <xdr:col>28</xdr:col>
      <xdr:colOff>647700</xdr:colOff>
      <xdr:row>10</xdr:row>
      <xdr:rowOff>279400</xdr:rowOff>
    </xdr:to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354800" y="28194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29</xdr:col>
      <xdr:colOff>38100</xdr:colOff>
      <xdr:row>10</xdr:row>
      <xdr:rowOff>38100</xdr:rowOff>
    </xdr:from>
    <xdr:to>
      <xdr:col>29</xdr:col>
      <xdr:colOff>406400</xdr:colOff>
      <xdr:row>12</xdr:row>
      <xdr:rowOff>317500</xdr:rowOff>
    </xdr:to>
    <xdr:grpSp>
      <xdr:nvGrpSpPr>
        <xdr:cNvPr id="289" name="グループ化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GrpSpPr/>
      </xdr:nvGrpSpPr>
      <xdr:grpSpPr>
        <a:xfrm>
          <a:off x="197231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290" name="テキスト ボックス 289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91" name="テキスト ボックス 290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92" name="テキスト ボックス 291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29</xdr:col>
      <xdr:colOff>444500</xdr:colOff>
      <xdr:row>10</xdr:row>
      <xdr:rowOff>63500</xdr:rowOff>
    </xdr:from>
    <xdr:to>
      <xdr:col>29</xdr:col>
      <xdr:colOff>647700</xdr:colOff>
      <xdr:row>10</xdr:row>
      <xdr:rowOff>292100</xdr:rowOff>
    </xdr:to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0129500" y="28321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30</xdr:col>
      <xdr:colOff>50800</xdr:colOff>
      <xdr:row>10</xdr:row>
      <xdr:rowOff>38100</xdr:rowOff>
    </xdr:from>
    <xdr:to>
      <xdr:col>30</xdr:col>
      <xdr:colOff>419100</xdr:colOff>
      <xdr:row>12</xdr:row>
      <xdr:rowOff>317500</xdr:rowOff>
    </xdr:to>
    <xdr:grpSp>
      <xdr:nvGrpSpPr>
        <xdr:cNvPr id="294" name="グループ化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GrpSpPr/>
      </xdr:nvGrpSpPr>
      <xdr:grpSpPr>
        <a:xfrm>
          <a:off x="20510500" y="2806700"/>
          <a:ext cx="368300" cy="990600"/>
          <a:chOff x="16510000" y="2806700"/>
          <a:chExt cx="368300" cy="990600"/>
        </a:xfrm>
      </xdr:grpSpPr>
      <xdr:sp macro="" textlink="" fLocksText="0">
        <xdr:nvSpPr>
          <xdr:cNvPr id="295" name="テキスト ボックス 294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SpPr txBox="1"/>
        </xdr:nvSpPr>
        <xdr:spPr>
          <a:xfrm>
            <a:off x="16510000" y="28067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96" name="テキスト ボックス 295">
            <a:extLst>
              <a:ext uri="{FF2B5EF4-FFF2-40B4-BE49-F238E27FC236}">
                <a16:creationId xmlns:a16="http://schemas.microsoft.com/office/drawing/2014/main" id="{00000000-0008-0000-0000-000028010000}"/>
              </a:ext>
            </a:extLst>
          </xdr:cNvPr>
          <xdr:cNvSpPr txBox="1"/>
        </xdr:nvSpPr>
        <xdr:spPr>
          <a:xfrm>
            <a:off x="16510000" y="31623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  <xdr:sp macro="" textlink="" fLocksText="0">
        <xdr:nvSpPr>
          <xdr:cNvPr id="297" name="テキスト ボックス 296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SpPr txBox="1"/>
        </xdr:nvSpPr>
        <xdr:spPr>
          <a:xfrm>
            <a:off x="16510000" y="3517900"/>
            <a:ext cx="368300" cy="279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endParaRPr kumimoji="1" lang="ja-JP" altLang="en-US" sz="1050"/>
          </a:p>
        </xdr:txBody>
      </xdr:sp>
    </xdr:grpSp>
    <xdr:clientData fLocksWithSheet="0"/>
  </xdr:twoCellAnchor>
  <xdr:twoCellAnchor>
    <xdr:from>
      <xdr:col>30</xdr:col>
      <xdr:colOff>444500</xdr:colOff>
      <xdr:row>10</xdr:row>
      <xdr:rowOff>76200</xdr:rowOff>
    </xdr:from>
    <xdr:to>
      <xdr:col>30</xdr:col>
      <xdr:colOff>647700</xdr:colOff>
      <xdr:row>10</xdr:row>
      <xdr:rowOff>304800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0904200" y="2844800"/>
          <a:ext cx="203200" cy="228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800"/>
            <a:t>人</a:t>
          </a:r>
        </a:p>
      </xdr:txBody>
    </xdr:sp>
    <xdr:clientData/>
  </xdr:twoCellAnchor>
  <xdr:twoCellAnchor>
    <xdr:from>
      <xdr:col>29</xdr:col>
      <xdr:colOff>50800</xdr:colOff>
      <xdr:row>9</xdr:row>
      <xdr:rowOff>12700</xdr:rowOff>
    </xdr:from>
    <xdr:to>
      <xdr:col>29</xdr:col>
      <xdr:colOff>762000</xdr:colOff>
      <xdr:row>9</xdr:row>
      <xdr:rowOff>330200</xdr:rowOff>
    </xdr:to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735800" y="2425700"/>
          <a:ext cx="711200" cy="3175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1060"/>
            </a:lnSpc>
          </a:pPr>
          <a:r>
            <a:rPr kumimoji="1" lang="ja-JP" altLang="en-US" sz="900"/>
            <a:t>本人</a:t>
          </a:r>
          <a:r>
            <a:rPr kumimoji="1" lang="en-US" altLang="ja-JP" sz="900"/>
            <a:t>•</a:t>
          </a:r>
          <a:r>
            <a:rPr kumimoji="1" lang="ja-JP" altLang="en-US" sz="900"/>
            <a:t>配</a:t>
          </a:r>
          <a:r>
            <a:rPr kumimoji="1" lang="en-US" altLang="ja-JP" sz="900"/>
            <a:t>•</a:t>
          </a:r>
          <a:br>
            <a:rPr kumimoji="1" lang="en-US" altLang="ja-JP" sz="900"/>
          </a:br>
          <a:r>
            <a:rPr kumimoji="1" lang="ja-JP" altLang="en-US" sz="900"/>
            <a:t>扶</a:t>
          </a:r>
          <a:r>
            <a:rPr kumimoji="1" lang="en-US" altLang="ja-JP" sz="900"/>
            <a:t> (</a:t>
          </a:r>
          <a:r>
            <a:rPr kumimoji="1" lang="en-US" altLang="ja-JP" sz="900" baseline="0"/>
            <a:t>       </a:t>
          </a:r>
          <a:r>
            <a:rPr kumimoji="1" lang="ja-JP" altLang="en-US" sz="900" baseline="0"/>
            <a:t>人</a:t>
          </a:r>
          <a:r>
            <a:rPr kumimoji="1" lang="en-US" altLang="ja-JP" sz="900" baseline="0"/>
            <a:t>)</a:t>
          </a:r>
        </a:p>
      </xdr:txBody>
    </xdr:sp>
    <xdr:clientData/>
  </xdr:twoCellAnchor>
  <xdr:twoCellAnchor>
    <xdr:from>
      <xdr:col>29</xdr:col>
      <xdr:colOff>330200</xdr:colOff>
      <xdr:row>9</xdr:row>
      <xdr:rowOff>165100</xdr:rowOff>
    </xdr:from>
    <xdr:to>
      <xdr:col>29</xdr:col>
      <xdr:colOff>495300</xdr:colOff>
      <xdr:row>9</xdr:row>
      <xdr:rowOff>342900</xdr:rowOff>
    </xdr:to>
    <xdr:sp macro="" textlink="" fLocksText="0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0015200" y="2578100"/>
          <a:ext cx="165100" cy="17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800"/>
        </a:p>
      </xdr:txBody>
    </xdr:sp>
    <xdr:clientData fLocksWithSheet="0"/>
  </xdr:twoCellAnchor>
  <xdr:twoCellAnchor>
    <xdr:from>
      <xdr:col>31</xdr:col>
      <xdr:colOff>50800</xdr:colOff>
      <xdr:row>11</xdr:row>
      <xdr:rowOff>63500</xdr:rowOff>
    </xdr:from>
    <xdr:to>
      <xdr:col>32</xdr:col>
      <xdr:colOff>736600</xdr:colOff>
      <xdr:row>12</xdr:row>
      <xdr:rowOff>0</xdr:rowOff>
    </xdr:to>
    <xdr:sp macro="" textlink="" fLocksText="0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1285200" y="3187700"/>
          <a:ext cx="9271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900"/>
            <a:t>寡婦</a:t>
          </a:r>
          <a:r>
            <a:rPr kumimoji="1" lang="en-US" altLang="ja-JP" sz="900"/>
            <a:t>•</a:t>
          </a:r>
          <a:r>
            <a:rPr kumimoji="1" lang="ja-JP" altLang="en-US" sz="900"/>
            <a:t>ひとり親</a:t>
          </a:r>
        </a:p>
      </xdr:txBody>
    </xdr:sp>
    <xdr:clientData fLocksWithSheet="0"/>
  </xdr:twoCellAnchor>
  <xdr:twoCellAnchor>
    <xdr:from>
      <xdr:col>31</xdr:col>
      <xdr:colOff>63500</xdr:colOff>
      <xdr:row>12</xdr:row>
      <xdr:rowOff>63500</xdr:rowOff>
    </xdr:from>
    <xdr:to>
      <xdr:col>32</xdr:col>
      <xdr:colOff>749300</xdr:colOff>
      <xdr:row>13</xdr:row>
      <xdr:rowOff>0</xdr:rowOff>
    </xdr:to>
    <xdr:sp macro="" textlink="" fLocksText="0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1297900" y="3543300"/>
          <a:ext cx="9271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900"/>
            <a:t>寡婦</a:t>
          </a:r>
          <a:r>
            <a:rPr kumimoji="1" lang="en-US" altLang="ja-JP" sz="900"/>
            <a:t>•</a:t>
          </a:r>
          <a:r>
            <a:rPr kumimoji="1" lang="ja-JP" altLang="en-US" sz="900"/>
            <a:t>ひとり親</a:t>
          </a:r>
        </a:p>
      </xdr:txBody>
    </xdr:sp>
    <xdr:clientData fLocksWithSheet="0"/>
  </xdr:twoCellAnchor>
  <xdr:twoCellAnchor>
    <xdr:from>
      <xdr:col>33</xdr:col>
      <xdr:colOff>25400</xdr:colOff>
      <xdr:row>11</xdr:row>
      <xdr:rowOff>38100</xdr:rowOff>
    </xdr:from>
    <xdr:to>
      <xdr:col>33</xdr:col>
      <xdr:colOff>571500</xdr:colOff>
      <xdr:row>11</xdr:row>
      <xdr:rowOff>342900</xdr:rowOff>
    </xdr:to>
    <xdr:sp macro="" textlink="" fLocksText="0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2275800" y="3162300"/>
          <a:ext cx="546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00"/>
            <a:t>有</a:t>
          </a:r>
          <a:r>
            <a:rPr kumimoji="1" lang="en-US" altLang="ja-JP" sz="1000"/>
            <a:t>•</a:t>
          </a:r>
          <a:r>
            <a:rPr kumimoji="1" lang="ja-JP" altLang="en-US" sz="1000"/>
            <a:t>無</a:t>
          </a:r>
        </a:p>
      </xdr:txBody>
    </xdr:sp>
    <xdr:clientData fLocksWithSheet="0"/>
  </xdr:twoCellAnchor>
  <xdr:twoCellAnchor>
    <xdr:from>
      <xdr:col>33</xdr:col>
      <xdr:colOff>25400</xdr:colOff>
      <xdr:row>12</xdr:row>
      <xdr:rowOff>50800</xdr:rowOff>
    </xdr:from>
    <xdr:to>
      <xdr:col>33</xdr:col>
      <xdr:colOff>571500</xdr:colOff>
      <xdr:row>13</xdr:row>
      <xdr:rowOff>0</xdr:rowOff>
    </xdr:to>
    <xdr:sp macro="" textlink="" fLocksText="0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2275800" y="3530600"/>
          <a:ext cx="546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>
            <a:lnSpc>
              <a:spcPts val="760"/>
            </a:lnSpc>
          </a:pPr>
          <a:r>
            <a:rPr kumimoji="1" lang="ja-JP" altLang="en-US" sz="1000"/>
            <a:t>有</a:t>
          </a:r>
          <a:r>
            <a:rPr kumimoji="1" lang="en-US" altLang="ja-JP" sz="1000"/>
            <a:t>•</a:t>
          </a:r>
          <a:r>
            <a:rPr kumimoji="1" lang="ja-JP" altLang="en-US" sz="1000"/>
            <a:t>無</a:t>
          </a:r>
        </a:p>
      </xdr:txBody>
    </xdr:sp>
    <xdr:clientData fLocksWithSheet="0"/>
  </xdr:twoCellAnchor>
  <xdr:twoCellAnchor>
    <xdr:from>
      <xdr:col>34</xdr:col>
      <xdr:colOff>114300</xdr:colOff>
      <xdr:row>13</xdr:row>
      <xdr:rowOff>304800</xdr:rowOff>
    </xdr:from>
    <xdr:to>
      <xdr:col>34</xdr:col>
      <xdr:colOff>596900</xdr:colOff>
      <xdr:row>14</xdr:row>
      <xdr:rowOff>317500</xdr:rowOff>
    </xdr:to>
    <xdr:sp macro="" textlink="" fLocksText="0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2961600" y="4140200"/>
          <a:ext cx="48260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50"/>
        </a:p>
      </xdr:txBody>
    </xdr:sp>
    <xdr:clientData fLocksWithSheet="0"/>
  </xdr:twoCellAnchor>
  <xdr:twoCellAnchor>
    <xdr:from>
      <xdr:col>34</xdr:col>
      <xdr:colOff>266700</xdr:colOff>
      <xdr:row>13</xdr:row>
      <xdr:rowOff>25400</xdr:rowOff>
    </xdr:from>
    <xdr:to>
      <xdr:col>34</xdr:col>
      <xdr:colOff>520700</xdr:colOff>
      <xdr:row>13</xdr:row>
      <xdr:rowOff>279400</xdr:rowOff>
    </xdr:to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3114000" y="3860800"/>
          <a:ext cx="254000" cy="2540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b" anchorCtr="0"/>
        <a:lstStyle/>
        <a:p>
          <a:pPr algn="l">
            <a:lnSpc>
              <a:spcPts val="760"/>
            </a:lnSpc>
          </a:pPr>
          <a:r>
            <a:rPr kumimoji="1" lang="ja-JP" altLang="en-US" sz="1000" baseline="0"/>
            <a:t>月</a:t>
          </a:r>
          <a:endParaRPr kumimoji="1" lang="ja-JP" altLang="en-US" sz="1000"/>
        </a:p>
      </xdr:txBody>
    </xdr:sp>
    <xdr:clientData/>
  </xdr:twoCellAnchor>
  <xdr:twoCellAnchor>
    <xdr:from>
      <xdr:col>22</xdr:col>
      <xdr:colOff>0</xdr:colOff>
      <xdr:row>13</xdr:row>
      <xdr:rowOff>12700</xdr:rowOff>
    </xdr:from>
    <xdr:to>
      <xdr:col>22</xdr:col>
      <xdr:colOff>584200</xdr:colOff>
      <xdr:row>14</xdr:row>
      <xdr:rowOff>12700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 flipH="1">
          <a:off x="15862300" y="3848100"/>
          <a:ext cx="584200" cy="355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406400</xdr:colOff>
      <xdr:row>14</xdr:row>
      <xdr:rowOff>12700</xdr:rowOff>
    </xdr:from>
    <xdr:to>
      <xdr:col>22</xdr:col>
      <xdr:colOff>571500</xdr:colOff>
      <xdr:row>15</xdr:row>
      <xdr:rowOff>12700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 flipH="1">
          <a:off x="15849600" y="4203700"/>
          <a:ext cx="584200" cy="355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749300</xdr:colOff>
      <xdr:row>43</xdr:row>
      <xdr:rowOff>38100</xdr:rowOff>
    </xdr:from>
    <xdr:to>
      <xdr:col>7</xdr:col>
      <xdr:colOff>0</xdr:colOff>
      <xdr:row>44</xdr:row>
      <xdr:rowOff>0</xdr:rowOff>
    </xdr:to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457700" y="14541500"/>
          <a:ext cx="2032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8</xdr:col>
      <xdr:colOff>25400</xdr:colOff>
      <xdr:row>45</xdr:row>
      <xdr:rowOff>25400</xdr:rowOff>
    </xdr:from>
    <xdr:to>
      <xdr:col>8</xdr:col>
      <xdr:colOff>228600</xdr:colOff>
      <xdr:row>45</xdr:row>
      <xdr:rowOff>241300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638800" y="148844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25400</xdr:colOff>
      <xdr:row>48</xdr:row>
      <xdr:rowOff>25400</xdr:rowOff>
    </xdr:from>
    <xdr:to>
      <xdr:col>8</xdr:col>
      <xdr:colOff>228600</xdr:colOff>
      <xdr:row>48</xdr:row>
      <xdr:rowOff>241300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638800" y="148844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8</xdr:col>
      <xdr:colOff>38100</xdr:colOff>
      <xdr:row>45</xdr:row>
      <xdr:rowOff>12700</xdr:rowOff>
    </xdr:from>
    <xdr:to>
      <xdr:col>8</xdr:col>
      <xdr:colOff>241300</xdr:colOff>
      <xdr:row>45</xdr:row>
      <xdr:rowOff>228600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651500" y="15227300"/>
          <a:ext cx="20320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⑤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228600</xdr:rowOff>
        </xdr:from>
        <xdr:to>
          <xdr:col>32</xdr:col>
          <xdr:colOff>635000</xdr:colOff>
          <xdr:row>36</xdr:row>
          <xdr:rowOff>165100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超過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571500</xdr:colOff>
          <xdr:row>34</xdr:row>
          <xdr:rowOff>228600</xdr:rowOff>
        </xdr:from>
        <xdr:to>
          <xdr:col>33</xdr:col>
          <xdr:colOff>431800</xdr:colOff>
          <xdr:row>36</xdr:row>
          <xdr:rowOff>165100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12700</xdr:colOff>
          <xdr:row>2</xdr:row>
          <xdr:rowOff>177800</xdr:rowOff>
        </xdr:from>
        <xdr:to>
          <xdr:col>32</xdr:col>
          <xdr:colOff>406400</xdr:colOff>
          <xdr:row>5</xdr:row>
          <xdr:rowOff>152400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超過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342900</xdr:colOff>
          <xdr:row>2</xdr:row>
          <xdr:rowOff>177800</xdr:rowOff>
        </xdr:from>
        <xdr:to>
          <xdr:col>33</xdr:col>
          <xdr:colOff>203200</xdr:colOff>
          <xdr:row>5</xdr:row>
          <xdr:rowOff>152400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736600</xdr:colOff>
          <xdr:row>5</xdr:row>
          <xdr:rowOff>127000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MS Gothic" charset="-128"/>
                  <a:ea typeface="MS Gothic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MS Gothic" charset="-128"/>
                  <a:cs typeface="Lucida Grande" charset="0"/>
                </a:rPr>
                <a:t> 68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127000</xdr:colOff>
          <xdr:row>19</xdr:row>
          <xdr:rowOff>76200</xdr:rowOff>
        </xdr:from>
        <xdr:to>
          <xdr:col>34</xdr:col>
          <xdr:colOff>800100</xdr:colOff>
          <xdr:row>21</xdr:row>
          <xdr:rowOff>127000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6576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游ゴシック" charset="-128"/>
                  <a:cs typeface="Lucida Grande" charset="0"/>
                </a:rPr>
                <a:t> 69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304800</xdr:colOff>
          <xdr:row>0</xdr:row>
          <xdr:rowOff>0</xdr:rowOff>
        </xdr:from>
        <xdr:to>
          <xdr:col>29</xdr:col>
          <xdr:colOff>25400</xdr:colOff>
          <xdr:row>4</xdr:row>
          <xdr:rowOff>25400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6576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游ゴシック" charset="-128"/>
                  <a:cs typeface="Lucida Grande" charset="0"/>
                </a:rPr>
                <a:t> 71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774700</xdr:colOff>
          <xdr:row>3</xdr:row>
          <xdr:rowOff>114300</xdr:rowOff>
        </xdr:from>
        <xdr:to>
          <xdr:col>36</xdr:col>
          <xdr:colOff>12700</xdr:colOff>
          <xdr:row>5</xdr:row>
          <xdr:rowOff>12700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6576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游ゴシック" charset="-128"/>
                  <a:cs typeface="Lucida Grande" charset="0"/>
                </a:rPr>
                <a:t> 72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58BE-1EAB-744A-8B05-8435C68C0E15}">
  <sheetPr>
    <pageSetUpPr fitToPage="1"/>
  </sheetPr>
  <dimension ref="A1:AJ55"/>
  <sheetViews>
    <sheetView tabSelected="1" zoomScaleNormal="100" zoomScaleSheetLayoutView="125" workbookViewId="0">
      <selection activeCell="J17" sqref="J17"/>
    </sheetView>
  </sheetViews>
  <sheetFormatPr baseColWidth="10" defaultRowHeight="20"/>
  <cols>
    <col min="1" max="2" width="2.85546875" customWidth="1"/>
    <col min="3" max="3" width="2.28515625" customWidth="1"/>
    <col min="4" max="4" width="12.28515625" customWidth="1"/>
    <col min="18" max="19" width="2.85546875" customWidth="1"/>
    <col min="20" max="20" width="3.7109375" customWidth="1"/>
    <col min="21" max="22" width="4.7109375" customWidth="1"/>
    <col min="23" max="26" width="6.7109375" customWidth="1"/>
    <col min="27" max="28" width="3.7109375" customWidth="1"/>
    <col min="29" max="31" width="8.7109375" customWidth="1"/>
    <col min="32" max="32" width="2.7109375" customWidth="1"/>
    <col min="33" max="33" width="8.7109375" customWidth="1"/>
    <col min="34" max="34" width="6.7109375" customWidth="1"/>
    <col min="35" max="35" width="10.7109375" customWidth="1"/>
    <col min="36" max="36" width="2.85546875" customWidth="1"/>
  </cols>
  <sheetData>
    <row r="1" spans="1:36" ht="10" customHeight="1">
      <c r="A1" s="153"/>
      <c r="B1" s="154"/>
      <c r="C1" s="154"/>
      <c r="D1" s="303"/>
      <c r="E1" s="306" t="s">
        <v>102</v>
      </c>
      <c r="F1" s="309" t="s">
        <v>103</v>
      </c>
      <c r="G1" s="310"/>
      <c r="H1" s="310"/>
      <c r="I1" s="310"/>
      <c r="J1" s="193" t="s">
        <v>39</v>
      </c>
      <c r="K1" s="195"/>
      <c r="L1" s="195"/>
      <c r="M1" s="201"/>
      <c r="N1" s="159"/>
      <c r="O1" s="202"/>
      <c r="P1" s="201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202"/>
      <c r="AB1" s="159"/>
      <c r="AC1" s="191"/>
      <c r="AD1" s="193" t="s">
        <v>104</v>
      </c>
      <c r="AE1" s="193"/>
      <c r="AF1" s="195"/>
      <c r="AG1" s="195"/>
      <c r="AH1" s="195"/>
      <c r="AI1" s="195"/>
      <c r="AJ1" s="196"/>
    </row>
    <row r="2" spans="1:36" ht="15" customHeight="1">
      <c r="A2" s="155"/>
      <c r="B2" s="156"/>
      <c r="C2" s="156"/>
      <c r="D2" s="304"/>
      <c r="E2" s="307"/>
      <c r="F2" s="311"/>
      <c r="G2" s="311"/>
      <c r="H2" s="311"/>
      <c r="I2" s="311"/>
      <c r="J2" s="185"/>
      <c r="K2" s="182"/>
      <c r="L2" s="182"/>
      <c r="M2" s="203"/>
      <c r="N2" s="121"/>
      <c r="O2" s="204"/>
      <c r="P2" s="203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204"/>
      <c r="AB2" s="121"/>
      <c r="AC2" s="162"/>
      <c r="AD2" s="185"/>
      <c r="AE2" s="185"/>
      <c r="AF2" s="182"/>
      <c r="AG2" s="182"/>
      <c r="AH2" s="182"/>
      <c r="AI2" s="182"/>
      <c r="AJ2" s="183"/>
    </row>
    <row r="3" spans="1:36" ht="15" customHeight="1">
      <c r="A3" s="155"/>
      <c r="B3" s="156"/>
      <c r="C3" s="156"/>
      <c r="D3" s="304"/>
      <c r="E3" s="307"/>
      <c r="F3" s="311"/>
      <c r="G3" s="311"/>
      <c r="H3" s="311"/>
      <c r="I3" s="311"/>
      <c r="J3" s="185" t="s">
        <v>40</v>
      </c>
      <c r="K3" s="182"/>
      <c r="L3" s="182"/>
      <c r="M3" s="203"/>
      <c r="N3" s="121"/>
      <c r="O3" s="204"/>
      <c r="P3" s="203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204"/>
      <c r="AB3" s="121"/>
      <c r="AC3" s="162"/>
      <c r="AD3" s="185" t="s">
        <v>105</v>
      </c>
      <c r="AE3" s="185"/>
      <c r="AF3" s="197"/>
      <c r="AG3" s="197"/>
      <c r="AH3" s="197"/>
      <c r="AI3" s="197"/>
      <c r="AJ3" s="198"/>
    </row>
    <row r="4" spans="1:36" ht="10" customHeight="1" thickBot="1">
      <c r="A4" s="157"/>
      <c r="B4" s="158"/>
      <c r="C4" s="158"/>
      <c r="D4" s="305"/>
      <c r="E4" s="308"/>
      <c r="F4" s="312"/>
      <c r="G4" s="312"/>
      <c r="H4" s="311"/>
      <c r="I4" s="312"/>
      <c r="J4" s="194"/>
      <c r="K4" s="313"/>
      <c r="L4" s="313"/>
      <c r="M4" s="205"/>
      <c r="N4" s="160"/>
      <c r="O4" s="206"/>
      <c r="P4" s="205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206"/>
      <c r="AB4" s="160"/>
      <c r="AC4" s="192"/>
      <c r="AD4" s="194"/>
      <c r="AE4" s="194"/>
      <c r="AF4" s="199"/>
      <c r="AG4" s="199"/>
      <c r="AH4" s="199"/>
      <c r="AI4" s="199"/>
      <c r="AJ4" s="200"/>
    </row>
    <row r="5" spans="1:36" ht="28" customHeight="1">
      <c r="A5" s="298" t="s">
        <v>119</v>
      </c>
      <c r="B5" s="193"/>
      <c r="C5" s="193"/>
      <c r="D5" s="193"/>
      <c r="E5" s="30" t="s">
        <v>5</v>
      </c>
      <c r="F5" s="30" t="s">
        <v>6</v>
      </c>
      <c r="G5" s="38" t="s">
        <v>7</v>
      </c>
      <c r="H5" s="63" t="s">
        <v>8</v>
      </c>
      <c r="I5" s="47" t="s">
        <v>9</v>
      </c>
      <c r="J5" s="30" t="s">
        <v>10</v>
      </c>
      <c r="K5" s="30" t="s">
        <v>11</v>
      </c>
      <c r="L5" s="30" t="s">
        <v>12</v>
      </c>
      <c r="M5" s="30" t="s">
        <v>13</v>
      </c>
      <c r="N5" s="30" t="s">
        <v>14</v>
      </c>
      <c r="O5" s="30" t="s">
        <v>15</v>
      </c>
      <c r="P5" s="30" t="s">
        <v>16</v>
      </c>
      <c r="Q5" s="31" t="s">
        <v>18</v>
      </c>
      <c r="R5" s="107" t="s">
        <v>96</v>
      </c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18"/>
      <c r="AG5" s="119"/>
      <c r="AH5" s="119"/>
      <c r="AI5" s="119"/>
      <c r="AJ5" s="120"/>
    </row>
    <row r="6" spans="1:36" ht="28" customHeight="1">
      <c r="A6" s="296" t="s">
        <v>0</v>
      </c>
      <c r="B6" s="185"/>
      <c r="C6" s="185"/>
      <c r="D6" s="185"/>
      <c r="E6" s="15"/>
      <c r="F6" s="15"/>
      <c r="G6" s="39"/>
      <c r="H6" s="55"/>
      <c r="I6" s="48"/>
      <c r="J6" s="15"/>
      <c r="K6" s="15"/>
      <c r="L6" s="15"/>
      <c r="M6" s="15"/>
      <c r="N6" s="15"/>
      <c r="O6" s="15"/>
      <c r="P6" s="15"/>
      <c r="Q6" s="90" t="str">
        <f t="shared" ref="Q6:Q9" si="0">IF(SUM(E6:P6)=0,"",SUM(E6:P6))</f>
        <v/>
      </c>
      <c r="R6" s="109" t="s">
        <v>97</v>
      </c>
      <c r="S6" s="110"/>
      <c r="T6" s="110"/>
      <c r="U6" s="110"/>
      <c r="V6" s="110"/>
      <c r="W6" s="111"/>
      <c r="X6" s="125" t="s">
        <v>98</v>
      </c>
      <c r="Y6" s="126"/>
      <c r="Z6" s="184"/>
      <c r="AA6" s="185" t="s">
        <v>99</v>
      </c>
      <c r="AB6" s="185"/>
      <c r="AC6" s="185"/>
      <c r="AD6" s="185"/>
      <c r="AE6" s="185"/>
      <c r="AF6" s="210" t="s">
        <v>100</v>
      </c>
      <c r="AG6" s="210"/>
      <c r="AH6" s="210"/>
      <c r="AI6" s="210"/>
      <c r="AJ6" s="211"/>
    </row>
    <row r="7" spans="1:36" ht="28" customHeight="1">
      <c r="A7" s="296" t="s">
        <v>1</v>
      </c>
      <c r="B7" s="185"/>
      <c r="C7" s="185"/>
      <c r="D7" s="185"/>
      <c r="E7" s="32"/>
      <c r="F7" s="32"/>
      <c r="G7" s="40"/>
      <c r="H7" s="56"/>
      <c r="I7" s="49"/>
      <c r="J7" s="32"/>
      <c r="K7" s="32"/>
      <c r="L7" s="32"/>
      <c r="M7" s="32"/>
      <c r="N7" s="32"/>
      <c r="O7" s="32"/>
      <c r="P7" s="32"/>
      <c r="Q7" s="91" t="str">
        <f t="shared" si="0"/>
        <v/>
      </c>
      <c r="R7" s="112"/>
      <c r="S7" s="113"/>
      <c r="T7" s="113"/>
      <c r="U7" s="113"/>
      <c r="V7" s="113"/>
      <c r="W7" s="114"/>
      <c r="X7" s="180"/>
      <c r="Y7" s="181"/>
      <c r="Z7" s="16" t="s">
        <v>101</v>
      </c>
      <c r="AA7" s="182"/>
      <c r="AB7" s="182"/>
      <c r="AC7" s="182"/>
      <c r="AD7" s="182"/>
      <c r="AE7" s="182"/>
      <c r="AF7" s="182"/>
      <c r="AG7" s="182"/>
      <c r="AH7" s="182"/>
      <c r="AI7" s="182"/>
      <c r="AJ7" s="183"/>
    </row>
    <row r="8" spans="1:36" ht="28" customHeight="1">
      <c r="A8" s="296" t="s">
        <v>2</v>
      </c>
      <c r="B8" s="297"/>
      <c r="C8" s="297"/>
      <c r="D8" s="297"/>
      <c r="E8" s="32"/>
      <c r="F8" s="32"/>
      <c r="G8" s="40"/>
      <c r="H8" s="56"/>
      <c r="I8" s="49"/>
      <c r="J8" s="32"/>
      <c r="K8" s="32"/>
      <c r="L8" s="32"/>
      <c r="M8" s="32"/>
      <c r="N8" s="32"/>
      <c r="O8" s="32"/>
      <c r="P8" s="32"/>
      <c r="Q8" s="91" t="str">
        <f t="shared" si="0"/>
        <v/>
      </c>
      <c r="R8" s="115"/>
      <c r="S8" s="116"/>
      <c r="T8" s="116"/>
      <c r="U8" s="116"/>
      <c r="V8" s="116"/>
      <c r="W8" s="117"/>
      <c r="X8" s="180"/>
      <c r="Y8" s="181"/>
      <c r="Z8" s="16" t="s">
        <v>101</v>
      </c>
      <c r="AA8" s="182"/>
      <c r="AB8" s="182"/>
      <c r="AC8" s="182"/>
      <c r="AD8" s="182"/>
      <c r="AE8" s="182"/>
      <c r="AF8" s="182"/>
      <c r="AG8" s="182"/>
      <c r="AH8" s="182"/>
      <c r="AI8" s="182"/>
      <c r="AJ8" s="183"/>
    </row>
    <row r="9" spans="1:36" ht="28" customHeight="1">
      <c r="A9" s="296" t="s">
        <v>4</v>
      </c>
      <c r="B9" s="297"/>
      <c r="C9" s="297"/>
      <c r="D9" s="297"/>
      <c r="E9" s="32"/>
      <c r="F9" s="32"/>
      <c r="G9" s="40"/>
      <c r="H9" s="56"/>
      <c r="I9" s="49"/>
      <c r="J9" s="32"/>
      <c r="K9" s="32"/>
      <c r="L9" s="32"/>
      <c r="M9" s="32"/>
      <c r="N9" s="32"/>
      <c r="O9" s="32"/>
      <c r="P9" s="32"/>
      <c r="Q9" s="91" t="str">
        <f t="shared" si="0"/>
        <v/>
      </c>
      <c r="R9" s="208"/>
      <c r="S9" s="161"/>
      <c r="T9" s="268"/>
      <c r="U9" s="275"/>
      <c r="V9" s="269"/>
      <c r="W9" s="161"/>
      <c r="X9" s="161"/>
      <c r="Y9" s="161"/>
      <c r="Z9" s="266"/>
      <c r="AA9" s="272"/>
      <c r="AB9" s="267"/>
      <c r="AC9" s="7"/>
      <c r="AD9" s="7"/>
      <c r="AE9" s="7"/>
      <c r="AF9" s="268"/>
      <c r="AG9" s="269"/>
      <c r="AH9" s="268"/>
      <c r="AI9" s="268"/>
      <c r="AJ9" s="186"/>
    </row>
    <row r="10" spans="1:36" ht="28" customHeight="1">
      <c r="A10" s="296" t="s">
        <v>3</v>
      </c>
      <c r="B10" s="297"/>
      <c r="C10" s="297"/>
      <c r="D10" s="297"/>
      <c r="E10" s="32"/>
      <c r="F10" s="32"/>
      <c r="G10" s="40"/>
      <c r="H10" s="56"/>
      <c r="I10" s="49"/>
      <c r="J10" s="32"/>
      <c r="K10" s="32"/>
      <c r="L10" s="32"/>
      <c r="M10" s="32"/>
      <c r="N10" s="32"/>
      <c r="O10" s="32"/>
      <c r="P10" s="32"/>
      <c r="Q10" s="91" t="str">
        <f>IF(SUM(E10:P10)=0,"",SUM(E10:P10))</f>
        <v/>
      </c>
      <c r="R10" s="209"/>
      <c r="S10" s="162"/>
      <c r="T10" s="273"/>
      <c r="U10" s="270"/>
      <c r="V10" s="274"/>
      <c r="W10" s="207"/>
      <c r="X10" s="207"/>
      <c r="Y10" s="207"/>
      <c r="Z10" s="7"/>
      <c r="AA10" s="266"/>
      <c r="AB10" s="267"/>
      <c r="AC10" s="7"/>
      <c r="AD10" s="7"/>
      <c r="AE10" s="7"/>
      <c r="AF10" s="273"/>
      <c r="AG10" s="274"/>
      <c r="AH10" s="273"/>
      <c r="AI10" s="203"/>
      <c r="AJ10" s="187"/>
    </row>
    <row r="11" spans="1:36" ht="28" customHeight="1" thickBot="1">
      <c r="A11" s="314"/>
      <c r="B11" s="315"/>
      <c r="C11" s="315"/>
      <c r="D11" s="315"/>
      <c r="E11" s="33"/>
      <c r="F11" s="33"/>
      <c r="G11" s="41"/>
      <c r="H11" s="57"/>
      <c r="I11" s="50"/>
      <c r="J11" s="33"/>
      <c r="K11" s="33"/>
      <c r="L11" s="33"/>
      <c r="M11" s="33"/>
      <c r="N11" s="33"/>
      <c r="O11" s="33"/>
      <c r="P11" s="33"/>
      <c r="Q11" s="92" t="str">
        <f>IF(SUM(E11:P11)=0,"",SUM(E11:P11))</f>
        <v/>
      </c>
      <c r="R11" s="209"/>
      <c r="S11" s="162"/>
      <c r="T11" s="276" t="s">
        <v>41</v>
      </c>
      <c r="U11" s="277"/>
      <c r="V11" s="278"/>
      <c r="W11" s="6"/>
      <c r="X11" s="7"/>
      <c r="Y11" s="7"/>
      <c r="Z11" s="7"/>
      <c r="AA11" s="266"/>
      <c r="AB11" s="267"/>
      <c r="AC11" s="7"/>
      <c r="AD11" s="7"/>
      <c r="AE11" s="7"/>
      <c r="AF11" s="236"/>
      <c r="AG11" s="237"/>
      <c r="AH11" s="6"/>
      <c r="AI11" s="270"/>
      <c r="AJ11" s="187"/>
    </row>
    <row r="12" spans="1:36" ht="28" customHeight="1">
      <c r="A12" s="212" t="s">
        <v>94</v>
      </c>
      <c r="B12" s="290" t="s">
        <v>92</v>
      </c>
      <c r="C12" s="301" t="s">
        <v>19</v>
      </c>
      <c r="D12" s="193"/>
      <c r="E12" s="34"/>
      <c r="F12" s="34"/>
      <c r="G12" s="42"/>
      <c r="H12" s="58"/>
      <c r="I12" s="51"/>
      <c r="J12" s="34"/>
      <c r="K12" s="34"/>
      <c r="L12" s="34"/>
      <c r="M12" s="34"/>
      <c r="N12" s="34"/>
      <c r="O12" s="34"/>
      <c r="P12" s="34"/>
      <c r="Q12" s="93" t="str">
        <f t="shared" ref="Q12:Q43" si="1">IF(SUM(E12:P12)=0,"",SUM(E12:P12))</f>
        <v/>
      </c>
      <c r="R12" s="209"/>
      <c r="S12" s="163"/>
      <c r="T12" s="279" t="s">
        <v>42</v>
      </c>
      <c r="U12" s="277"/>
      <c r="V12" s="278"/>
      <c r="W12" s="6"/>
      <c r="X12" s="7"/>
      <c r="Y12" s="7"/>
      <c r="Z12" s="7"/>
      <c r="AA12" s="266"/>
      <c r="AB12" s="267"/>
      <c r="AC12" s="7"/>
      <c r="AD12" s="7"/>
      <c r="AE12" s="7"/>
      <c r="AF12" s="236"/>
      <c r="AG12" s="237"/>
      <c r="AH12" s="6"/>
      <c r="AI12" s="161"/>
      <c r="AJ12" s="187"/>
    </row>
    <row r="13" spans="1:36" ht="28" customHeight="1">
      <c r="A13" s="209"/>
      <c r="B13" s="291"/>
      <c r="C13" s="302" t="s">
        <v>20</v>
      </c>
      <c r="D13" s="285"/>
      <c r="E13" s="35"/>
      <c r="F13" s="35"/>
      <c r="G13" s="43"/>
      <c r="H13" s="59"/>
      <c r="I13" s="52"/>
      <c r="J13" s="35"/>
      <c r="K13" s="35"/>
      <c r="L13" s="35"/>
      <c r="M13" s="35"/>
      <c r="N13" s="35"/>
      <c r="O13" s="35"/>
      <c r="P13" s="35"/>
      <c r="Q13" s="72" t="str">
        <f t="shared" si="1"/>
        <v/>
      </c>
      <c r="R13" s="209"/>
      <c r="S13" s="164"/>
      <c r="T13" s="279" t="s">
        <v>42</v>
      </c>
      <c r="U13" s="277"/>
      <c r="V13" s="278"/>
      <c r="W13" s="6"/>
      <c r="X13" s="7"/>
      <c r="Y13" s="7"/>
      <c r="Z13" s="7"/>
      <c r="AA13" s="266"/>
      <c r="AB13" s="267"/>
      <c r="AC13" s="7"/>
      <c r="AD13" s="7"/>
      <c r="AE13" s="7"/>
      <c r="AF13" s="236"/>
      <c r="AG13" s="237"/>
      <c r="AH13" s="6"/>
      <c r="AI13" s="207"/>
      <c r="AJ13" s="188"/>
    </row>
    <row r="14" spans="1:36" ht="28" customHeight="1">
      <c r="A14" s="209"/>
      <c r="B14" s="291"/>
      <c r="C14" s="286"/>
      <c r="D14" s="287"/>
      <c r="E14" s="35"/>
      <c r="F14" s="35"/>
      <c r="G14" s="43"/>
      <c r="H14" s="59"/>
      <c r="I14" s="52"/>
      <c r="J14" s="35"/>
      <c r="K14" s="35"/>
      <c r="L14" s="35"/>
      <c r="M14" s="35"/>
      <c r="N14" s="35"/>
      <c r="O14" s="35"/>
      <c r="P14" s="35"/>
      <c r="Q14" s="72" t="str">
        <f t="shared" si="1"/>
        <v/>
      </c>
      <c r="R14" s="209"/>
      <c r="S14" s="162"/>
      <c r="T14" s="161"/>
      <c r="U14" s="266"/>
      <c r="V14" s="267"/>
      <c r="W14" s="7"/>
      <c r="X14" s="17">
        <v>38</v>
      </c>
      <c r="Y14" s="17">
        <v>63</v>
      </c>
      <c r="Z14" s="17">
        <v>58</v>
      </c>
      <c r="AA14" s="271">
        <v>48</v>
      </c>
      <c r="AB14" s="271"/>
      <c r="AC14" s="17">
        <v>27</v>
      </c>
      <c r="AD14" s="17">
        <v>40</v>
      </c>
      <c r="AE14" s="17">
        <v>75</v>
      </c>
      <c r="AF14" s="238"/>
      <c r="AG14" s="238"/>
      <c r="AH14" s="17">
        <v>27</v>
      </c>
      <c r="AI14" s="161"/>
      <c r="AJ14" s="189"/>
    </row>
    <row r="15" spans="1:36" ht="28" customHeight="1" thickBot="1">
      <c r="A15" s="209"/>
      <c r="B15" s="291"/>
      <c r="C15" s="286"/>
      <c r="D15" s="287"/>
      <c r="E15" s="35"/>
      <c r="F15" s="35"/>
      <c r="G15" s="44"/>
      <c r="H15" s="60"/>
      <c r="I15" s="52"/>
      <c r="J15" s="35"/>
      <c r="K15" s="35"/>
      <c r="L15" s="35"/>
      <c r="M15" s="35"/>
      <c r="N15" s="35"/>
      <c r="O15" s="35"/>
      <c r="P15" s="35"/>
      <c r="Q15" s="94" t="str">
        <f t="shared" si="1"/>
        <v/>
      </c>
      <c r="R15" s="209"/>
      <c r="S15" s="162"/>
      <c r="T15" s="222"/>
      <c r="U15" s="268"/>
      <c r="V15" s="269"/>
      <c r="W15" s="8"/>
      <c r="X15" s="18"/>
      <c r="Y15" s="18"/>
      <c r="Z15" s="18"/>
      <c r="AA15" s="239"/>
      <c r="AB15" s="239"/>
      <c r="AC15" s="18"/>
      <c r="AD15" s="18"/>
      <c r="AE15" s="18"/>
      <c r="AF15" s="239"/>
      <c r="AG15" s="239"/>
      <c r="AH15" s="18"/>
      <c r="AI15" s="222"/>
      <c r="AJ15" s="190"/>
    </row>
    <row r="16" spans="1:36" ht="28" customHeight="1" thickTop="1">
      <c r="A16" s="209"/>
      <c r="B16" s="291"/>
      <c r="C16" s="286"/>
      <c r="D16" s="287"/>
      <c r="E16" s="35"/>
      <c r="F16" s="35"/>
      <c r="G16" s="44"/>
      <c r="H16" s="60"/>
      <c r="I16" s="52"/>
      <c r="J16" s="35"/>
      <c r="K16" s="35"/>
      <c r="L16" s="35"/>
      <c r="M16" s="35"/>
      <c r="N16" s="35"/>
      <c r="O16" s="35"/>
      <c r="P16" s="35"/>
      <c r="Q16" s="72" t="str">
        <f t="shared" si="1"/>
        <v/>
      </c>
      <c r="R16" s="245" t="s">
        <v>106</v>
      </c>
      <c r="S16" s="179" t="s">
        <v>43</v>
      </c>
      <c r="T16" s="179"/>
      <c r="U16" s="179"/>
      <c r="V16" s="179"/>
      <c r="W16" s="179"/>
      <c r="X16" s="179"/>
      <c r="Y16" s="179"/>
      <c r="Z16" s="179"/>
      <c r="AA16" s="179" t="s">
        <v>57</v>
      </c>
      <c r="AB16" s="179"/>
      <c r="AC16" s="179"/>
      <c r="AD16" s="179"/>
      <c r="AE16" s="179"/>
      <c r="AF16" s="179" t="s">
        <v>58</v>
      </c>
      <c r="AG16" s="179"/>
      <c r="AH16" s="179"/>
      <c r="AI16" s="179"/>
      <c r="AJ16" s="240"/>
    </row>
    <row r="17" spans="1:36" ht="28" customHeight="1">
      <c r="A17" s="209"/>
      <c r="B17" s="291"/>
      <c r="C17" s="286"/>
      <c r="D17" s="287"/>
      <c r="E17" s="35"/>
      <c r="F17" s="35"/>
      <c r="G17" s="44"/>
      <c r="H17" s="60"/>
      <c r="I17" s="52"/>
      <c r="J17" s="35"/>
      <c r="K17" s="35"/>
      <c r="L17" s="35"/>
      <c r="M17" s="35"/>
      <c r="N17" s="35"/>
      <c r="O17" s="35"/>
      <c r="P17" s="35"/>
      <c r="Q17" s="72" t="str">
        <f t="shared" si="1"/>
        <v/>
      </c>
      <c r="R17" s="246"/>
      <c r="S17" s="139" t="s">
        <v>44</v>
      </c>
      <c r="T17" s="140"/>
      <c r="U17" s="140"/>
      <c r="V17" s="140"/>
      <c r="W17" s="140"/>
      <c r="X17" s="140"/>
      <c r="Y17" s="140"/>
      <c r="Z17" s="141"/>
      <c r="AA17" s="21" t="s">
        <v>59</v>
      </c>
      <c r="AB17" s="259" t="str">
        <f>Q22</f>
        <v/>
      </c>
      <c r="AC17" s="259"/>
      <c r="AD17" s="259"/>
      <c r="AE17" s="259"/>
      <c r="AF17" s="22" t="s">
        <v>75</v>
      </c>
      <c r="AG17" s="241" t="str">
        <f>Q35</f>
        <v/>
      </c>
      <c r="AH17" s="241"/>
      <c r="AI17" s="241"/>
      <c r="AJ17" s="242"/>
    </row>
    <row r="18" spans="1:36" ht="28" customHeight="1" thickBot="1">
      <c r="A18" s="209"/>
      <c r="B18" s="291"/>
      <c r="C18" s="286"/>
      <c r="D18" s="287"/>
      <c r="E18" s="35"/>
      <c r="F18" s="35"/>
      <c r="G18" s="44"/>
      <c r="H18" s="60"/>
      <c r="I18" s="52"/>
      <c r="J18" s="35"/>
      <c r="K18" s="35"/>
      <c r="L18" s="35"/>
      <c r="M18" s="35"/>
      <c r="N18" s="35"/>
      <c r="O18" s="35"/>
      <c r="P18" s="35"/>
      <c r="Q18" s="72" t="str">
        <f t="shared" si="1"/>
        <v/>
      </c>
      <c r="R18" s="246"/>
      <c r="S18" s="139" t="s">
        <v>45</v>
      </c>
      <c r="T18" s="140"/>
      <c r="U18" s="140"/>
      <c r="V18" s="140"/>
      <c r="W18" s="140"/>
      <c r="X18" s="140"/>
      <c r="Y18" s="140"/>
      <c r="Z18" s="141"/>
      <c r="AA18" s="4" t="s">
        <v>60</v>
      </c>
      <c r="AB18" s="260" t="str">
        <f>I45</f>
        <v/>
      </c>
      <c r="AC18" s="260"/>
      <c r="AD18" s="260"/>
      <c r="AE18" s="260"/>
      <c r="AF18" s="23" t="s">
        <v>76</v>
      </c>
      <c r="AG18" s="243" t="str">
        <f>I49</f>
        <v/>
      </c>
      <c r="AH18" s="243"/>
      <c r="AI18" s="243"/>
      <c r="AJ18" s="244"/>
    </row>
    <row r="19" spans="1:36" ht="28" customHeight="1" thickBot="1">
      <c r="A19" s="209"/>
      <c r="B19" s="291"/>
      <c r="C19" s="286"/>
      <c r="D19" s="287"/>
      <c r="E19" s="35"/>
      <c r="F19" s="35"/>
      <c r="G19" s="44"/>
      <c r="H19" s="60"/>
      <c r="I19" s="52"/>
      <c r="J19" s="35"/>
      <c r="K19" s="35"/>
      <c r="L19" s="35"/>
      <c r="M19" s="35"/>
      <c r="N19" s="35"/>
      <c r="O19" s="35"/>
      <c r="P19" s="35"/>
      <c r="Q19" s="72" t="str">
        <f t="shared" si="1"/>
        <v/>
      </c>
      <c r="R19" s="246"/>
      <c r="S19" s="139" t="s">
        <v>46</v>
      </c>
      <c r="T19" s="140"/>
      <c r="U19" s="140"/>
      <c r="V19" s="140"/>
      <c r="W19" s="140"/>
      <c r="X19" s="140"/>
      <c r="Y19" s="140"/>
      <c r="Z19" s="140"/>
      <c r="AA19" s="19" t="s">
        <v>61</v>
      </c>
      <c r="AB19" s="169">
        <f>SUM(AB17:AE18)</f>
        <v>0</v>
      </c>
      <c r="AC19" s="169"/>
      <c r="AD19" s="169"/>
      <c r="AE19" s="261"/>
      <c r="AF19" s="11" t="s">
        <v>77</v>
      </c>
      <c r="AG19" s="253">
        <f>SUM(AG17:AJ18)</f>
        <v>0</v>
      </c>
      <c r="AH19" s="254"/>
      <c r="AI19" s="254"/>
      <c r="AJ19" s="255"/>
    </row>
    <row r="20" spans="1:36" ht="28" customHeight="1">
      <c r="A20" s="209"/>
      <c r="B20" s="291"/>
      <c r="C20" s="286"/>
      <c r="D20" s="287"/>
      <c r="E20" s="35"/>
      <c r="F20" s="35"/>
      <c r="G20" s="44"/>
      <c r="H20" s="60"/>
      <c r="I20" s="52"/>
      <c r="J20" s="35"/>
      <c r="K20" s="35"/>
      <c r="L20" s="35"/>
      <c r="M20" s="35"/>
      <c r="N20" s="35"/>
      <c r="O20" s="35"/>
      <c r="P20" s="15"/>
      <c r="Q20" s="72" t="str">
        <f t="shared" si="1"/>
        <v/>
      </c>
      <c r="R20" s="246"/>
      <c r="S20" s="139" t="s">
        <v>47</v>
      </c>
      <c r="T20" s="140"/>
      <c r="U20" s="140"/>
      <c r="V20" s="140"/>
      <c r="W20" s="140"/>
      <c r="X20" s="140"/>
      <c r="Y20" s="140"/>
      <c r="Z20" s="141"/>
      <c r="AA20" s="24" t="s">
        <v>64</v>
      </c>
      <c r="AB20" s="103"/>
      <c r="AC20" s="103"/>
      <c r="AD20" s="103"/>
      <c r="AE20" s="166"/>
      <c r="AF20" s="127" t="s">
        <v>78</v>
      </c>
      <c r="AG20" s="127"/>
      <c r="AH20" s="127"/>
      <c r="AI20" s="127"/>
      <c r="AJ20" s="128"/>
    </row>
    <row r="21" spans="1:36" ht="28" customHeight="1" thickBot="1">
      <c r="A21" s="209"/>
      <c r="B21" s="291"/>
      <c r="C21" s="288" t="s">
        <v>21</v>
      </c>
      <c r="D21" s="185"/>
      <c r="E21" s="35"/>
      <c r="F21" s="35"/>
      <c r="G21" s="44"/>
      <c r="H21" s="60"/>
      <c r="I21" s="52"/>
      <c r="J21" s="35"/>
      <c r="K21" s="35"/>
      <c r="L21" s="35"/>
      <c r="M21" s="35"/>
      <c r="N21" s="35"/>
      <c r="O21" s="35"/>
      <c r="P21" s="35"/>
      <c r="Q21" s="95" t="str">
        <f t="shared" si="1"/>
        <v/>
      </c>
      <c r="R21" s="246"/>
      <c r="S21" s="139"/>
      <c r="T21" s="140"/>
      <c r="U21" s="140"/>
      <c r="V21" s="140"/>
      <c r="W21" s="140"/>
      <c r="X21" s="140"/>
      <c r="Y21" s="140"/>
      <c r="Z21" s="141"/>
      <c r="AA21" s="4" t="s">
        <v>65</v>
      </c>
      <c r="AB21" s="167"/>
      <c r="AC21" s="167"/>
      <c r="AD21" s="167"/>
      <c r="AE21" s="168"/>
      <c r="AF21" s="129"/>
      <c r="AG21" s="129"/>
      <c r="AH21" s="129"/>
      <c r="AI21" s="129"/>
      <c r="AJ21" s="130"/>
    </row>
    <row r="22" spans="1:36" ht="28" customHeight="1" thickBot="1">
      <c r="A22" s="209"/>
      <c r="B22" s="292"/>
      <c r="C22" s="288" t="s">
        <v>22</v>
      </c>
      <c r="D22" s="185"/>
      <c r="E22" s="68" t="str">
        <f>IF(SUM(E12:E21)=0,"",SUM(E12:E21))</f>
        <v/>
      </c>
      <c r="F22" s="68" t="str">
        <f t="shared" ref="F22:P22" si="2">IF(SUM(F12:F21)=0,"",SUM(F12:F21))</f>
        <v/>
      </c>
      <c r="G22" s="69" t="str">
        <f t="shared" si="2"/>
        <v/>
      </c>
      <c r="H22" s="70" t="str">
        <f t="shared" si="2"/>
        <v/>
      </c>
      <c r="I22" s="71" t="str">
        <f t="shared" si="2"/>
        <v/>
      </c>
      <c r="J22" s="68" t="str">
        <f t="shared" si="2"/>
        <v/>
      </c>
      <c r="K22" s="68" t="str">
        <f t="shared" si="2"/>
        <v/>
      </c>
      <c r="L22" s="68" t="str">
        <f t="shared" si="2"/>
        <v/>
      </c>
      <c r="M22" s="68" t="str">
        <f t="shared" si="2"/>
        <v/>
      </c>
      <c r="N22" s="68" t="str">
        <f t="shared" si="2"/>
        <v/>
      </c>
      <c r="O22" s="68" t="str">
        <f t="shared" si="2"/>
        <v/>
      </c>
      <c r="P22" s="68" t="str">
        <f t="shared" si="2"/>
        <v/>
      </c>
      <c r="Q22" s="72" t="str">
        <f t="shared" si="1"/>
        <v/>
      </c>
      <c r="R22" s="246"/>
      <c r="S22" s="139"/>
      <c r="T22" s="140"/>
      <c r="U22" s="140"/>
      <c r="V22" s="140"/>
      <c r="W22" s="140"/>
      <c r="X22" s="140"/>
      <c r="Y22" s="140"/>
      <c r="Z22" s="140"/>
      <c r="AA22" s="19" t="s">
        <v>62</v>
      </c>
      <c r="AB22" s="169" t="str">
        <f>IF(AB20-AB21=0,"",AB20-AB21)</f>
        <v/>
      </c>
      <c r="AC22" s="169"/>
      <c r="AD22" s="169"/>
      <c r="AE22" s="170"/>
      <c r="AF22" s="131"/>
      <c r="AG22" s="131"/>
      <c r="AH22" s="131"/>
      <c r="AI22" s="131"/>
      <c r="AJ22" s="132"/>
    </row>
    <row r="23" spans="1:36" ht="28" customHeight="1">
      <c r="A23" s="209"/>
      <c r="B23" s="293" t="s">
        <v>23</v>
      </c>
      <c r="C23" s="286"/>
      <c r="D23" s="287"/>
      <c r="E23" s="35"/>
      <c r="F23" s="35"/>
      <c r="G23" s="44"/>
      <c r="H23" s="60"/>
      <c r="I23" s="52"/>
      <c r="J23" s="35"/>
      <c r="K23" s="35"/>
      <c r="L23" s="35"/>
      <c r="M23" s="35"/>
      <c r="N23" s="35"/>
      <c r="O23" s="35"/>
      <c r="P23" s="35"/>
      <c r="Q23" s="72" t="str">
        <f t="shared" si="1"/>
        <v/>
      </c>
      <c r="R23" s="246"/>
      <c r="S23" s="268"/>
      <c r="T23" s="269"/>
      <c r="U23" s="173" t="s">
        <v>48</v>
      </c>
      <c r="V23" s="174"/>
      <c r="W23" s="174"/>
      <c r="X23" s="174"/>
      <c r="Y23" s="174"/>
      <c r="Z23" s="175"/>
      <c r="AA23" s="20" t="s">
        <v>63</v>
      </c>
      <c r="AB23" s="171" t="str">
        <f>IFERROR(Q32+I46,"")</f>
        <v/>
      </c>
      <c r="AC23" s="171"/>
      <c r="AD23" s="171"/>
      <c r="AE23" s="172"/>
      <c r="AF23" s="5"/>
      <c r="AG23" s="264"/>
      <c r="AH23" s="265"/>
      <c r="AI23" s="265"/>
      <c r="AJ23" s="9"/>
    </row>
    <row r="24" spans="1:36" ht="28" customHeight="1">
      <c r="A24" s="209"/>
      <c r="B24" s="294"/>
      <c r="C24" s="286"/>
      <c r="D24" s="287"/>
      <c r="E24" s="35"/>
      <c r="F24" s="35"/>
      <c r="G24" s="44"/>
      <c r="H24" s="60"/>
      <c r="I24" s="52"/>
      <c r="J24" s="35"/>
      <c r="K24" s="35"/>
      <c r="L24" s="35"/>
      <c r="M24" s="35"/>
      <c r="N24" s="35"/>
      <c r="O24" s="35"/>
      <c r="P24" s="35"/>
      <c r="Q24" s="72" t="str">
        <f t="shared" si="1"/>
        <v/>
      </c>
      <c r="R24" s="246"/>
      <c r="S24" s="203"/>
      <c r="T24" s="204"/>
      <c r="U24" s="173" t="s">
        <v>49</v>
      </c>
      <c r="V24" s="174"/>
      <c r="W24" s="174"/>
      <c r="X24" s="174"/>
      <c r="Y24" s="174"/>
      <c r="Z24" s="175"/>
      <c r="AA24" s="25" t="s">
        <v>66</v>
      </c>
      <c r="AB24" s="105"/>
      <c r="AC24" s="105"/>
      <c r="AD24" s="105"/>
      <c r="AE24" s="165"/>
      <c r="AF24" s="133"/>
      <c r="AG24" s="121"/>
      <c r="AH24" s="121"/>
      <c r="AI24" s="121"/>
      <c r="AJ24" s="122"/>
    </row>
    <row r="25" spans="1:36" ht="28" customHeight="1">
      <c r="A25" s="209"/>
      <c r="B25" s="294"/>
      <c r="C25" s="286"/>
      <c r="D25" s="287"/>
      <c r="E25" s="35"/>
      <c r="F25" s="35"/>
      <c r="G25" s="44"/>
      <c r="H25" s="60"/>
      <c r="I25" s="52"/>
      <c r="J25" s="35"/>
      <c r="K25" s="35"/>
      <c r="L25" s="35"/>
      <c r="M25" s="35"/>
      <c r="N25" s="35"/>
      <c r="O25" s="35"/>
      <c r="P25" s="35"/>
      <c r="Q25" s="72" t="str">
        <f t="shared" si="1"/>
        <v/>
      </c>
      <c r="R25" s="246"/>
      <c r="S25" s="273"/>
      <c r="T25" s="274"/>
      <c r="U25" s="176" t="s">
        <v>50</v>
      </c>
      <c r="V25" s="177"/>
      <c r="W25" s="177"/>
      <c r="X25" s="177"/>
      <c r="Y25" s="177"/>
      <c r="Z25" s="178"/>
      <c r="AA25" s="25" t="s">
        <v>67</v>
      </c>
      <c r="AB25" s="105"/>
      <c r="AC25" s="105"/>
      <c r="AD25" s="105"/>
      <c r="AE25" s="165"/>
      <c r="AF25" s="5"/>
      <c r="AG25" s="134"/>
      <c r="AH25" s="135"/>
      <c r="AI25" s="135"/>
      <c r="AJ25" s="9"/>
    </row>
    <row r="26" spans="1:36" ht="28" customHeight="1">
      <c r="A26" s="209"/>
      <c r="B26" s="295"/>
      <c r="C26" s="288" t="s">
        <v>22</v>
      </c>
      <c r="D26" s="185"/>
      <c r="E26" s="73" t="str">
        <f>IF(SUM(E23:E25)=0,"",SUM(E23:E25))</f>
        <v/>
      </c>
      <c r="F26" s="73" t="str">
        <f t="shared" ref="F26:P26" si="3">IF(SUM(F23:F25)=0,"",SUM(F23:F25))</f>
        <v/>
      </c>
      <c r="G26" s="74" t="str">
        <f t="shared" si="3"/>
        <v/>
      </c>
      <c r="H26" s="75" t="str">
        <f t="shared" si="3"/>
        <v/>
      </c>
      <c r="I26" s="76" t="str">
        <f t="shared" si="3"/>
        <v/>
      </c>
      <c r="J26" s="73" t="str">
        <f t="shared" si="3"/>
        <v/>
      </c>
      <c r="K26" s="73" t="str">
        <f t="shared" si="3"/>
        <v/>
      </c>
      <c r="L26" s="73" t="str">
        <f t="shared" si="3"/>
        <v/>
      </c>
      <c r="M26" s="73" t="str">
        <f t="shared" si="3"/>
        <v/>
      </c>
      <c r="N26" s="73" t="str">
        <f t="shared" si="3"/>
        <v/>
      </c>
      <c r="O26" s="73" t="str">
        <f t="shared" si="3"/>
        <v/>
      </c>
      <c r="P26" s="73" t="str">
        <f t="shared" si="3"/>
        <v/>
      </c>
      <c r="Q26" s="72" t="str">
        <f t="shared" si="1"/>
        <v/>
      </c>
      <c r="R26" s="246"/>
      <c r="S26" s="139" t="s">
        <v>51</v>
      </c>
      <c r="T26" s="140"/>
      <c r="U26" s="140"/>
      <c r="V26" s="140"/>
      <c r="W26" s="140"/>
      <c r="X26" s="140"/>
      <c r="Y26" s="140"/>
      <c r="Z26" s="141"/>
      <c r="AA26" s="21" t="s">
        <v>68</v>
      </c>
      <c r="AB26" s="105"/>
      <c r="AC26" s="105"/>
      <c r="AD26" s="105"/>
      <c r="AE26" s="165"/>
      <c r="AF26" s="121"/>
      <c r="AG26" s="121"/>
      <c r="AH26" s="121"/>
      <c r="AI26" s="121"/>
      <c r="AJ26" s="122"/>
    </row>
    <row r="27" spans="1:36" ht="28" customHeight="1" thickBot="1">
      <c r="A27" s="213"/>
      <c r="B27" s="219" t="s">
        <v>17</v>
      </c>
      <c r="C27" s="219"/>
      <c r="D27" s="219"/>
      <c r="E27" s="77" t="str">
        <f>IFERROR(E22+E26,"")</f>
        <v/>
      </c>
      <c r="F27" s="77" t="str">
        <f t="shared" ref="F27:P27" si="4">IFERROR(F22+F26,"")</f>
        <v/>
      </c>
      <c r="G27" s="78" t="str">
        <f t="shared" si="4"/>
        <v/>
      </c>
      <c r="H27" s="79" t="str">
        <f t="shared" si="4"/>
        <v/>
      </c>
      <c r="I27" s="80" t="str">
        <f t="shared" si="4"/>
        <v/>
      </c>
      <c r="J27" s="77" t="str">
        <f t="shared" si="4"/>
        <v/>
      </c>
      <c r="K27" s="77" t="str">
        <f t="shared" si="4"/>
        <v/>
      </c>
      <c r="L27" s="77" t="str">
        <f t="shared" si="4"/>
        <v/>
      </c>
      <c r="M27" s="77" t="str">
        <f t="shared" si="4"/>
        <v/>
      </c>
      <c r="N27" s="77" t="str">
        <f t="shared" si="4"/>
        <v/>
      </c>
      <c r="O27" s="77" t="str">
        <f t="shared" si="4"/>
        <v/>
      </c>
      <c r="P27" s="77" t="str">
        <f t="shared" si="4"/>
        <v/>
      </c>
      <c r="Q27" s="94" t="str">
        <f t="shared" si="1"/>
        <v/>
      </c>
      <c r="R27" s="246"/>
      <c r="S27" s="139" t="s">
        <v>52</v>
      </c>
      <c r="T27" s="140"/>
      <c r="U27" s="140"/>
      <c r="V27" s="140"/>
      <c r="W27" s="140"/>
      <c r="X27" s="140"/>
      <c r="Y27" s="140"/>
      <c r="Z27" s="141"/>
      <c r="AA27" s="21" t="s">
        <v>69</v>
      </c>
      <c r="AB27" s="105"/>
      <c r="AC27" s="105"/>
      <c r="AD27" s="105"/>
      <c r="AE27" s="165"/>
      <c r="AF27" s="2"/>
      <c r="AG27" s="99"/>
      <c r="AH27" s="99"/>
      <c r="AI27" s="99"/>
      <c r="AJ27" s="10"/>
    </row>
    <row r="28" spans="1:36" ht="28" customHeight="1">
      <c r="A28" s="212" t="s">
        <v>95</v>
      </c>
      <c r="B28" s="221" t="s">
        <v>33</v>
      </c>
      <c r="C28" s="289" t="s">
        <v>24</v>
      </c>
      <c r="D28" s="289"/>
      <c r="E28" s="34"/>
      <c r="F28" s="34"/>
      <c r="G28" s="45"/>
      <c r="H28" s="61"/>
      <c r="I28" s="51"/>
      <c r="J28" s="34"/>
      <c r="K28" s="34"/>
      <c r="L28" s="34"/>
      <c r="M28" s="34"/>
      <c r="N28" s="34"/>
      <c r="O28" s="34"/>
      <c r="P28" s="34"/>
      <c r="Q28" s="96" t="str">
        <f t="shared" si="1"/>
        <v/>
      </c>
      <c r="R28" s="246"/>
      <c r="S28" s="139" t="s">
        <v>53</v>
      </c>
      <c r="T28" s="140"/>
      <c r="U28" s="140"/>
      <c r="V28" s="140"/>
      <c r="W28" s="140"/>
      <c r="X28" s="140"/>
      <c r="Y28" s="140"/>
      <c r="Z28" s="141"/>
      <c r="AA28" s="21" t="s">
        <v>70</v>
      </c>
      <c r="AB28" s="105"/>
      <c r="AC28" s="105"/>
      <c r="AD28" s="105"/>
      <c r="AE28" s="165"/>
      <c r="AF28" s="2"/>
      <c r="AG28" s="100"/>
      <c r="AH28" s="100"/>
      <c r="AI28" s="100"/>
      <c r="AJ28" s="10"/>
    </row>
    <row r="29" spans="1:36" ht="28" customHeight="1">
      <c r="A29" s="209"/>
      <c r="B29" s="222"/>
      <c r="C29" s="220" t="s">
        <v>25</v>
      </c>
      <c r="D29" s="185"/>
      <c r="E29" s="35"/>
      <c r="F29" s="35"/>
      <c r="G29" s="44"/>
      <c r="H29" s="60"/>
      <c r="I29" s="52"/>
      <c r="J29" s="35"/>
      <c r="K29" s="35"/>
      <c r="L29" s="35"/>
      <c r="M29" s="35"/>
      <c r="N29" s="35"/>
      <c r="O29" s="35"/>
      <c r="P29" s="35"/>
      <c r="Q29" s="72" t="str">
        <f t="shared" si="1"/>
        <v/>
      </c>
      <c r="R29" s="246"/>
      <c r="S29" s="136" t="s">
        <v>54</v>
      </c>
      <c r="T29" s="137"/>
      <c r="U29" s="137"/>
      <c r="V29" s="137"/>
      <c r="W29" s="137"/>
      <c r="X29" s="137"/>
      <c r="Y29" s="137"/>
      <c r="Z29" s="138"/>
      <c r="AA29" s="21" t="s">
        <v>71</v>
      </c>
      <c r="AB29" s="105"/>
      <c r="AC29" s="105"/>
      <c r="AD29" s="105"/>
      <c r="AE29" s="165"/>
      <c r="AF29" s="3"/>
      <c r="AG29" s="99"/>
      <c r="AH29" s="99"/>
      <c r="AI29" s="99"/>
      <c r="AJ29" s="10"/>
    </row>
    <row r="30" spans="1:36" ht="28" customHeight="1">
      <c r="A30" s="209"/>
      <c r="B30" s="222"/>
      <c r="C30" s="220" t="s">
        <v>26</v>
      </c>
      <c r="D30" s="185"/>
      <c r="E30" s="35"/>
      <c r="F30" s="35"/>
      <c r="G30" s="44"/>
      <c r="H30" s="60"/>
      <c r="I30" s="52"/>
      <c r="J30" s="35"/>
      <c r="K30" s="35"/>
      <c r="L30" s="35"/>
      <c r="M30" s="35"/>
      <c r="N30" s="35"/>
      <c r="O30" s="35"/>
      <c r="P30" s="35"/>
      <c r="Q30" s="72" t="str">
        <f t="shared" si="1"/>
        <v/>
      </c>
      <c r="R30" s="246"/>
      <c r="S30" s="139" t="s">
        <v>55</v>
      </c>
      <c r="T30" s="140"/>
      <c r="U30" s="140"/>
      <c r="V30" s="140"/>
      <c r="W30" s="140"/>
      <c r="X30" s="140"/>
      <c r="Y30" s="140"/>
      <c r="Z30" s="141"/>
      <c r="AA30" s="21" t="s">
        <v>72</v>
      </c>
      <c r="AB30" s="105"/>
      <c r="AC30" s="105"/>
      <c r="AD30" s="105"/>
      <c r="AE30" s="165"/>
      <c r="AF30" s="3"/>
      <c r="AG30" s="100"/>
      <c r="AH30" s="100"/>
      <c r="AI30" s="100"/>
      <c r="AJ30" s="10"/>
    </row>
    <row r="31" spans="1:36" ht="28" customHeight="1" thickBot="1">
      <c r="A31" s="209"/>
      <c r="B31" s="222"/>
      <c r="C31" s="220" t="s">
        <v>27</v>
      </c>
      <c r="D31" s="185"/>
      <c r="E31" s="35"/>
      <c r="F31" s="35"/>
      <c r="G31" s="44"/>
      <c r="H31" s="60"/>
      <c r="I31" s="52"/>
      <c r="J31" s="35"/>
      <c r="K31" s="35"/>
      <c r="L31" s="35"/>
      <c r="M31" s="35"/>
      <c r="N31" s="35"/>
      <c r="O31" s="35"/>
      <c r="P31" s="35"/>
      <c r="Q31" s="72" t="str">
        <f t="shared" si="1"/>
        <v/>
      </c>
      <c r="R31" s="246"/>
      <c r="S31" s="139"/>
      <c r="T31" s="140"/>
      <c r="U31" s="140"/>
      <c r="V31" s="140"/>
      <c r="W31" s="140"/>
      <c r="X31" s="140"/>
      <c r="Y31" s="140"/>
      <c r="Z31" s="141"/>
      <c r="AA31" s="4" t="s">
        <v>73</v>
      </c>
      <c r="AB31" s="257" t="str">
        <f>IF(SUM(AB23:AE30)=0,"",SUM(AB23:AE30))</f>
        <v/>
      </c>
      <c r="AC31" s="257"/>
      <c r="AD31" s="257"/>
      <c r="AE31" s="258"/>
      <c r="AF31" s="3"/>
      <c r="AG31" s="100"/>
      <c r="AH31" s="100"/>
      <c r="AI31" s="100"/>
      <c r="AJ31" s="10"/>
    </row>
    <row r="32" spans="1:36" ht="28" customHeight="1" thickBot="1">
      <c r="A32" s="209"/>
      <c r="B32" s="207"/>
      <c r="C32" s="220" t="s">
        <v>17</v>
      </c>
      <c r="D32" s="185"/>
      <c r="E32" s="68" t="str">
        <f>IF(SUM(E28:E31)=0,"",SUM(E28:E31))</f>
        <v/>
      </c>
      <c r="F32" s="68" t="str">
        <f t="shared" ref="F32:P32" si="5">IF(SUM(F28:F31)=0,"",SUM(F28:F31))</f>
        <v/>
      </c>
      <c r="G32" s="69" t="str">
        <f t="shared" si="5"/>
        <v/>
      </c>
      <c r="H32" s="70" t="str">
        <f t="shared" si="5"/>
        <v/>
      </c>
      <c r="I32" s="71" t="str">
        <f t="shared" si="5"/>
        <v/>
      </c>
      <c r="J32" s="68" t="str">
        <f t="shared" si="5"/>
        <v/>
      </c>
      <c r="K32" s="68" t="str">
        <f t="shared" si="5"/>
        <v/>
      </c>
      <c r="L32" s="68" t="str">
        <f t="shared" si="5"/>
        <v/>
      </c>
      <c r="M32" s="68" t="str">
        <f t="shared" si="5"/>
        <v/>
      </c>
      <c r="N32" s="68" t="str">
        <f t="shared" si="5"/>
        <v/>
      </c>
      <c r="O32" s="68" t="str">
        <f t="shared" si="5"/>
        <v/>
      </c>
      <c r="P32" s="68" t="str">
        <f t="shared" si="5"/>
        <v/>
      </c>
      <c r="Q32" s="72" t="str">
        <f t="shared" si="1"/>
        <v/>
      </c>
      <c r="R32" s="246"/>
      <c r="S32" s="176" t="s">
        <v>56</v>
      </c>
      <c r="T32" s="177"/>
      <c r="U32" s="177"/>
      <c r="V32" s="177"/>
      <c r="W32" s="177"/>
      <c r="X32" s="177"/>
      <c r="Y32" s="177"/>
      <c r="Z32" s="252"/>
      <c r="AA32" s="12" t="s">
        <v>74</v>
      </c>
      <c r="AB32" s="101"/>
      <c r="AC32" s="101"/>
      <c r="AD32" s="101"/>
      <c r="AE32" s="256"/>
      <c r="AF32" s="13" t="s">
        <v>79</v>
      </c>
      <c r="AG32" s="101"/>
      <c r="AH32" s="101"/>
      <c r="AI32" s="101"/>
      <c r="AJ32" s="102"/>
    </row>
    <row r="33" spans="1:36" ht="28" customHeight="1">
      <c r="A33" s="209"/>
      <c r="B33" s="223" t="s">
        <v>93</v>
      </c>
      <c r="C33" s="284" t="s">
        <v>28</v>
      </c>
      <c r="D33" s="185"/>
      <c r="E33" s="68" t="str">
        <f>IFERROR(E22-E32,"")</f>
        <v/>
      </c>
      <c r="F33" s="68" t="str">
        <f t="shared" ref="F33:P33" si="6">IFERROR(F22-F32,"")</f>
        <v/>
      </c>
      <c r="G33" s="69" t="str">
        <f t="shared" si="6"/>
        <v/>
      </c>
      <c r="H33" s="70" t="str">
        <f t="shared" si="6"/>
        <v/>
      </c>
      <c r="I33" s="71" t="str">
        <f t="shared" si="6"/>
        <v/>
      </c>
      <c r="J33" s="68" t="str">
        <f t="shared" si="6"/>
        <v/>
      </c>
      <c r="K33" s="68" t="str">
        <f t="shared" si="6"/>
        <v/>
      </c>
      <c r="L33" s="68" t="str">
        <f t="shared" si="6"/>
        <v/>
      </c>
      <c r="M33" s="68" t="str">
        <f t="shared" si="6"/>
        <v/>
      </c>
      <c r="N33" s="68" t="str">
        <f t="shared" si="6"/>
        <v/>
      </c>
      <c r="O33" s="68" t="str">
        <f t="shared" si="6"/>
        <v/>
      </c>
      <c r="P33" s="68" t="str">
        <f t="shared" si="6"/>
        <v/>
      </c>
      <c r="Q33" s="72" t="str">
        <f t="shared" si="1"/>
        <v/>
      </c>
      <c r="R33" s="246"/>
      <c r="S33" s="123" t="s">
        <v>80</v>
      </c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26" t="s">
        <v>107</v>
      </c>
      <c r="AG33" s="103"/>
      <c r="AH33" s="103"/>
      <c r="AI33" s="103"/>
      <c r="AJ33" s="104"/>
    </row>
    <row r="34" spans="1:36" ht="28" customHeight="1" thickBot="1">
      <c r="A34" s="209"/>
      <c r="B34" s="224"/>
      <c r="C34" s="220" t="s">
        <v>29</v>
      </c>
      <c r="D34" s="285"/>
      <c r="E34" s="36"/>
      <c r="F34" s="36"/>
      <c r="G34" s="46"/>
      <c r="H34" s="62"/>
      <c r="I34" s="53"/>
      <c r="J34" s="36"/>
      <c r="K34" s="36"/>
      <c r="L34" s="36"/>
      <c r="M34" s="36"/>
      <c r="N34" s="36"/>
      <c r="O34" s="36"/>
      <c r="P34" s="36"/>
      <c r="Q34" s="72"/>
      <c r="R34" s="246"/>
      <c r="S34" s="125" t="s">
        <v>81</v>
      </c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27" t="s">
        <v>108</v>
      </c>
      <c r="AG34" s="248"/>
      <c r="AH34" s="249"/>
      <c r="AI34" s="249"/>
      <c r="AJ34" s="250"/>
    </row>
    <row r="35" spans="1:36" ht="28" customHeight="1" thickBot="1">
      <c r="A35" s="209"/>
      <c r="B35" s="224"/>
      <c r="C35" s="284" t="s">
        <v>30</v>
      </c>
      <c r="D35" s="185"/>
      <c r="E35" s="35"/>
      <c r="F35" s="35"/>
      <c r="G35" s="44"/>
      <c r="H35" s="60"/>
      <c r="I35" s="52"/>
      <c r="J35" s="35"/>
      <c r="K35" s="35"/>
      <c r="L35" s="35"/>
      <c r="M35" s="35"/>
      <c r="N35" s="35"/>
      <c r="O35" s="35"/>
      <c r="P35" s="35"/>
      <c r="Q35" s="72" t="str">
        <f t="shared" si="1"/>
        <v/>
      </c>
      <c r="R35" s="246"/>
      <c r="S35" s="231" t="s">
        <v>120</v>
      </c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14" t="s">
        <v>109</v>
      </c>
      <c r="AG35" s="101"/>
      <c r="AH35" s="101"/>
      <c r="AI35" s="101"/>
      <c r="AJ35" s="102"/>
    </row>
    <row r="36" spans="1:36" ht="28" customHeight="1">
      <c r="A36" s="209"/>
      <c r="B36" s="224"/>
      <c r="C36" s="284"/>
      <c r="D36" s="185"/>
      <c r="E36" s="35"/>
      <c r="F36" s="35"/>
      <c r="G36" s="44"/>
      <c r="H36" s="60"/>
      <c r="I36" s="52"/>
      <c r="J36" s="35"/>
      <c r="K36" s="35"/>
      <c r="L36" s="35"/>
      <c r="M36" s="35"/>
      <c r="N36" s="35"/>
      <c r="O36" s="35"/>
      <c r="P36" s="35"/>
      <c r="Q36" s="72" t="str">
        <f t="shared" si="1"/>
        <v/>
      </c>
      <c r="R36" s="246"/>
      <c r="S36" s="125" t="s">
        <v>82</v>
      </c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26" t="s">
        <v>110</v>
      </c>
      <c r="AG36" s="103"/>
      <c r="AH36" s="103"/>
      <c r="AI36" s="103"/>
      <c r="AJ36" s="104"/>
    </row>
    <row r="37" spans="1:36" ht="28" customHeight="1">
      <c r="A37" s="209"/>
      <c r="B37" s="225"/>
      <c r="C37" s="284" t="s">
        <v>31</v>
      </c>
      <c r="D37" s="185"/>
      <c r="E37" s="68" t="str">
        <f>IF(E35+E36=0,"",E35+E36)</f>
        <v/>
      </c>
      <c r="F37" s="68" t="str">
        <f t="shared" ref="F37:P37" si="7">IF(F35+F36=0,"",F35+F36)</f>
        <v/>
      </c>
      <c r="G37" s="69" t="str">
        <f t="shared" si="7"/>
        <v/>
      </c>
      <c r="H37" s="70" t="str">
        <f t="shared" si="7"/>
        <v/>
      </c>
      <c r="I37" s="71" t="str">
        <f t="shared" si="7"/>
        <v/>
      </c>
      <c r="J37" s="68" t="str">
        <f t="shared" si="7"/>
        <v/>
      </c>
      <c r="K37" s="68" t="str">
        <f t="shared" si="7"/>
        <v/>
      </c>
      <c r="L37" s="68" t="str">
        <f t="shared" si="7"/>
        <v/>
      </c>
      <c r="M37" s="68" t="str">
        <f t="shared" si="7"/>
        <v/>
      </c>
      <c r="N37" s="68" t="str">
        <f t="shared" si="7"/>
        <v/>
      </c>
      <c r="O37" s="68" t="str">
        <f t="shared" si="7"/>
        <v/>
      </c>
      <c r="P37" s="68" t="str">
        <f t="shared" si="7"/>
        <v/>
      </c>
      <c r="Q37" s="72" t="str">
        <f t="shared" si="1"/>
        <v/>
      </c>
      <c r="R37" s="246"/>
      <c r="S37" s="142" t="s">
        <v>121</v>
      </c>
      <c r="T37" s="143"/>
      <c r="U37" s="143"/>
      <c r="V37" s="144"/>
      <c r="W37" s="150" t="s">
        <v>83</v>
      </c>
      <c r="X37" s="151"/>
      <c r="Y37" s="151"/>
      <c r="Z37" s="151"/>
      <c r="AA37" s="151"/>
      <c r="AB37" s="151"/>
      <c r="AC37" s="151"/>
      <c r="AD37" s="151"/>
      <c r="AE37" s="152"/>
      <c r="AF37" s="28" t="s">
        <v>111</v>
      </c>
      <c r="AG37" s="105"/>
      <c r="AH37" s="105"/>
      <c r="AI37" s="105"/>
      <c r="AJ37" s="106"/>
    </row>
    <row r="38" spans="1:36" ht="28" customHeight="1">
      <c r="A38" s="209"/>
      <c r="B38" s="185" t="s">
        <v>32</v>
      </c>
      <c r="C38" s="185"/>
      <c r="D38" s="185"/>
      <c r="E38" s="35"/>
      <c r="F38" s="35"/>
      <c r="G38" s="44"/>
      <c r="H38" s="60"/>
      <c r="I38" s="52"/>
      <c r="J38" s="35"/>
      <c r="K38" s="35"/>
      <c r="L38" s="35"/>
      <c r="M38" s="35"/>
      <c r="N38" s="35"/>
      <c r="O38" s="35"/>
      <c r="P38" s="35"/>
      <c r="Q38" s="72" t="str">
        <f t="shared" si="1"/>
        <v/>
      </c>
      <c r="R38" s="246"/>
      <c r="S38" s="145"/>
      <c r="T38" s="133"/>
      <c r="U38" s="133"/>
      <c r="V38" s="146"/>
      <c r="W38" s="150" t="s">
        <v>84</v>
      </c>
      <c r="X38" s="151"/>
      <c r="Y38" s="151"/>
      <c r="Z38" s="151"/>
      <c r="AA38" s="151"/>
      <c r="AB38" s="151"/>
      <c r="AC38" s="151"/>
      <c r="AD38" s="151"/>
      <c r="AE38" s="152"/>
      <c r="AF38" s="28" t="s">
        <v>112</v>
      </c>
      <c r="AG38" s="234"/>
      <c r="AH38" s="234"/>
      <c r="AI38" s="234"/>
      <c r="AJ38" s="235"/>
    </row>
    <row r="39" spans="1:36" ht="28" customHeight="1">
      <c r="A39" s="209"/>
      <c r="B39" s="226"/>
      <c r="C39" s="226"/>
      <c r="D39" s="226"/>
      <c r="E39" s="35"/>
      <c r="F39" s="35"/>
      <c r="G39" s="44"/>
      <c r="H39" s="60"/>
      <c r="I39" s="52"/>
      <c r="J39" s="35"/>
      <c r="K39" s="35"/>
      <c r="L39" s="35"/>
      <c r="M39" s="35"/>
      <c r="N39" s="35"/>
      <c r="O39" s="35"/>
      <c r="P39" s="35"/>
      <c r="Q39" s="72" t="str">
        <f t="shared" si="1"/>
        <v/>
      </c>
      <c r="R39" s="246"/>
      <c r="S39" s="145"/>
      <c r="T39" s="133"/>
      <c r="U39" s="133"/>
      <c r="V39" s="146"/>
      <c r="W39" s="150" t="s">
        <v>85</v>
      </c>
      <c r="X39" s="151"/>
      <c r="Y39" s="151"/>
      <c r="Z39" s="151"/>
      <c r="AA39" s="151"/>
      <c r="AB39" s="151"/>
      <c r="AC39" s="151"/>
      <c r="AD39" s="151"/>
      <c r="AE39" s="152"/>
      <c r="AF39" s="28" t="s">
        <v>113</v>
      </c>
      <c r="AG39" s="233"/>
      <c r="AH39" s="234"/>
      <c r="AI39" s="234"/>
      <c r="AJ39" s="235"/>
    </row>
    <row r="40" spans="1:36" ht="28" customHeight="1">
      <c r="A40" s="209"/>
      <c r="B40" s="226"/>
      <c r="C40" s="226"/>
      <c r="D40" s="226"/>
      <c r="E40" s="35"/>
      <c r="F40" s="35"/>
      <c r="G40" s="44"/>
      <c r="H40" s="60"/>
      <c r="I40" s="52"/>
      <c r="J40" s="35"/>
      <c r="K40" s="35"/>
      <c r="L40" s="35"/>
      <c r="M40" s="35"/>
      <c r="N40" s="35"/>
      <c r="O40" s="35"/>
      <c r="P40" s="81"/>
      <c r="Q40" s="72" t="str">
        <f t="shared" si="1"/>
        <v/>
      </c>
      <c r="R40" s="246"/>
      <c r="S40" s="145"/>
      <c r="T40" s="133"/>
      <c r="U40" s="133"/>
      <c r="V40" s="146"/>
      <c r="W40" s="142" t="s">
        <v>86</v>
      </c>
      <c r="X40" s="144"/>
      <c r="Y40" s="150" t="s">
        <v>87</v>
      </c>
      <c r="Z40" s="151"/>
      <c r="AA40" s="151"/>
      <c r="AB40" s="151"/>
      <c r="AC40" s="151"/>
      <c r="AD40" s="151"/>
      <c r="AE40" s="152"/>
      <c r="AF40" s="28" t="s">
        <v>114</v>
      </c>
      <c r="AG40" s="105"/>
      <c r="AH40" s="105"/>
      <c r="AI40" s="105"/>
      <c r="AJ40" s="106"/>
    </row>
    <row r="41" spans="1:36" ht="28" customHeight="1">
      <c r="A41" s="209"/>
      <c r="B41" s="226"/>
      <c r="C41" s="226"/>
      <c r="D41" s="226"/>
      <c r="E41" s="35"/>
      <c r="F41" s="35"/>
      <c r="G41" s="44"/>
      <c r="H41" s="60"/>
      <c r="I41" s="52"/>
      <c r="J41" s="35"/>
      <c r="K41" s="35"/>
      <c r="L41" s="35"/>
      <c r="M41" s="35"/>
      <c r="N41" s="35"/>
      <c r="O41" s="35"/>
      <c r="P41" s="35"/>
      <c r="Q41" s="72" t="str">
        <f t="shared" si="1"/>
        <v/>
      </c>
      <c r="R41" s="246"/>
      <c r="S41" s="147"/>
      <c r="T41" s="148"/>
      <c r="U41" s="148"/>
      <c r="V41" s="149"/>
      <c r="W41" s="147"/>
      <c r="X41" s="149"/>
      <c r="Y41" s="150" t="s">
        <v>88</v>
      </c>
      <c r="Z41" s="151"/>
      <c r="AA41" s="151"/>
      <c r="AB41" s="151"/>
      <c r="AC41" s="151"/>
      <c r="AD41" s="151"/>
      <c r="AE41" s="152"/>
      <c r="AF41" s="28" t="s">
        <v>115</v>
      </c>
      <c r="AG41" s="233"/>
      <c r="AH41" s="234"/>
      <c r="AI41" s="234"/>
      <c r="AJ41" s="235"/>
    </row>
    <row r="42" spans="1:36" ht="28" customHeight="1">
      <c r="A42" s="227"/>
      <c r="B42" s="185" t="s">
        <v>17</v>
      </c>
      <c r="C42" s="185"/>
      <c r="D42" s="185"/>
      <c r="E42" s="68" t="str">
        <f>IF(SUM(E38:E41)=0,"",SUM(E38:E41))</f>
        <v/>
      </c>
      <c r="F42" s="68" t="str">
        <f t="shared" ref="F42:P42" si="8">IF(SUM(F38:F41)=0,"",SUM(F38:F41))</f>
        <v/>
      </c>
      <c r="G42" s="69" t="str">
        <f t="shared" si="8"/>
        <v/>
      </c>
      <c r="H42" s="70" t="str">
        <f t="shared" si="8"/>
        <v/>
      </c>
      <c r="I42" s="71" t="str">
        <f t="shared" si="8"/>
        <v/>
      </c>
      <c r="J42" s="68" t="str">
        <f t="shared" si="8"/>
        <v/>
      </c>
      <c r="K42" s="68" t="str">
        <f t="shared" si="8"/>
        <v/>
      </c>
      <c r="L42" s="68" t="str">
        <f t="shared" si="8"/>
        <v/>
      </c>
      <c r="M42" s="68" t="str">
        <f t="shared" si="8"/>
        <v/>
      </c>
      <c r="N42" s="68" t="str">
        <f t="shared" si="8"/>
        <v/>
      </c>
      <c r="O42" s="68" t="str">
        <f t="shared" si="8"/>
        <v/>
      </c>
      <c r="P42" s="68" t="str">
        <f t="shared" si="8"/>
        <v/>
      </c>
      <c r="Q42" s="72" t="str">
        <f t="shared" si="1"/>
        <v/>
      </c>
      <c r="R42" s="246"/>
      <c r="S42" s="142" t="s">
        <v>89</v>
      </c>
      <c r="T42" s="143"/>
      <c r="U42" s="143"/>
      <c r="V42" s="144"/>
      <c r="W42" s="150" t="s">
        <v>90</v>
      </c>
      <c r="X42" s="151"/>
      <c r="Y42" s="151"/>
      <c r="Z42" s="151"/>
      <c r="AA42" s="151"/>
      <c r="AB42" s="151"/>
      <c r="AC42" s="151"/>
      <c r="AD42" s="151"/>
      <c r="AE42" s="152"/>
      <c r="AF42" s="28" t="s">
        <v>116</v>
      </c>
      <c r="AG42" s="234"/>
      <c r="AH42" s="234"/>
      <c r="AI42" s="234"/>
      <c r="AJ42" s="235"/>
    </row>
    <row r="43" spans="1:36" ht="28" customHeight="1" thickBot="1">
      <c r="A43" s="251" t="s">
        <v>34</v>
      </c>
      <c r="B43" s="129"/>
      <c r="C43" s="129"/>
      <c r="D43" s="129"/>
      <c r="E43" s="82" t="str">
        <f>IFERROR(E27-E32-E37-E42,"")</f>
        <v/>
      </c>
      <c r="F43" s="83" t="str">
        <f t="shared" ref="F43:P43" si="9">IFERROR(F27-F32-F37-F42,"")</f>
        <v/>
      </c>
      <c r="G43" s="84" t="str">
        <f t="shared" si="9"/>
        <v/>
      </c>
      <c r="H43" s="85" t="str">
        <f t="shared" si="9"/>
        <v/>
      </c>
      <c r="I43" s="86" t="str">
        <f t="shared" si="9"/>
        <v/>
      </c>
      <c r="J43" s="83" t="str">
        <f t="shared" si="9"/>
        <v/>
      </c>
      <c r="K43" s="83" t="str">
        <f t="shared" si="9"/>
        <v/>
      </c>
      <c r="L43" s="83" t="str">
        <f t="shared" si="9"/>
        <v/>
      </c>
      <c r="M43" s="83" t="str">
        <f t="shared" si="9"/>
        <v/>
      </c>
      <c r="N43" s="83" t="str">
        <f t="shared" si="9"/>
        <v/>
      </c>
      <c r="O43" s="83" t="str">
        <f t="shared" si="9"/>
        <v/>
      </c>
      <c r="P43" s="83" t="str">
        <f t="shared" si="9"/>
        <v/>
      </c>
      <c r="Q43" s="87" t="str">
        <f t="shared" si="1"/>
        <v/>
      </c>
      <c r="R43" s="247"/>
      <c r="S43" s="228"/>
      <c r="T43" s="229"/>
      <c r="U43" s="229"/>
      <c r="V43" s="230"/>
      <c r="W43" s="219" t="s">
        <v>91</v>
      </c>
      <c r="X43" s="219"/>
      <c r="Y43" s="219"/>
      <c r="Z43" s="219"/>
      <c r="AA43" s="219"/>
      <c r="AB43" s="219"/>
      <c r="AC43" s="219"/>
      <c r="AD43" s="219"/>
      <c r="AE43" s="219"/>
      <c r="AF43" s="29" t="s">
        <v>117</v>
      </c>
      <c r="AG43" s="262"/>
      <c r="AH43" s="262"/>
      <c r="AI43" s="262"/>
      <c r="AJ43" s="263"/>
    </row>
    <row r="44" spans="1:36" ht="28" customHeight="1">
      <c r="A44" s="212" t="s">
        <v>118</v>
      </c>
      <c r="B44" s="193" t="s">
        <v>35</v>
      </c>
      <c r="C44" s="193"/>
      <c r="D44" s="299"/>
      <c r="E44" s="67"/>
      <c r="F44" s="64"/>
      <c r="G44" s="34"/>
      <c r="H44" s="54"/>
      <c r="I44" s="88" t="s">
        <v>17</v>
      </c>
      <c r="J44" s="214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215"/>
    </row>
    <row r="45" spans="1:36" ht="28" customHeight="1">
      <c r="A45" s="209"/>
      <c r="B45" s="185" t="s">
        <v>36</v>
      </c>
      <c r="C45" s="185"/>
      <c r="D45" s="150"/>
      <c r="E45" s="60"/>
      <c r="F45" s="52"/>
      <c r="G45" s="35"/>
      <c r="H45" s="35"/>
      <c r="I45" s="72" t="str">
        <f>IF(SUM(E45:H45)=0,"",SUM(E45:H45))</f>
        <v/>
      </c>
      <c r="J45" s="216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</row>
    <row r="46" spans="1:36" ht="28" customHeight="1">
      <c r="A46" s="209"/>
      <c r="B46" s="300" t="s">
        <v>38</v>
      </c>
      <c r="C46" s="288" t="s">
        <v>33</v>
      </c>
      <c r="D46" s="150"/>
      <c r="E46" s="60"/>
      <c r="F46" s="52"/>
      <c r="G46" s="35"/>
      <c r="H46" s="35"/>
      <c r="I46" s="72" t="str">
        <f t="shared" ref="I46:I47" si="10">IF(SUM(E46:H46)=0,"",SUM(E46:H46))</f>
        <v/>
      </c>
      <c r="J46" s="216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</row>
    <row r="47" spans="1:36" ht="28" customHeight="1">
      <c r="A47" s="209"/>
      <c r="B47" s="222"/>
      <c r="C47" s="238"/>
      <c r="D47" s="266"/>
      <c r="E47" s="70" t="str">
        <f>IF(E45-E46=0,"",E45-E46)</f>
        <v/>
      </c>
      <c r="F47" s="71" t="str">
        <f t="shared" ref="F47:H47" si="11">IF(F45-F46=0,"",F45-F46)</f>
        <v/>
      </c>
      <c r="G47" s="68" t="str">
        <f t="shared" si="11"/>
        <v/>
      </c>
      <c r="H47" s="68" t="str">
        <f t="shared" si="11"/>
        <v/>
      </c>
      <c r="I47" s="72" t="str">
        <f t="shared" si="10"/>
        <v/>
      </c>
      <c r="J47" s="216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</row>
    <row r="48" spans="1:36" ht="28" customHeight="1">
      <c r="A48" s="209"/>
      <c r="B48" s="222"/>
      <c r="C48" s="288" t="s">
        <v>37</v>
      </c>
      <c r="D48" s="150"/>
      <c r="E48" s="66"/>
      <c r="F48" s="65"/>
      <c r="G48" s="37"/>
      <c r="H48" s="37"/>
      <c r="I48" s="97"/>
      <c r="J48" s="216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2"/>
    </row>
    <row r="49" spans="1:36" ht="28" customHeight="1">
      <c r="A49" s="209"/>
      <c r="B49" s="222"/>
      <c r="C49" s="288" t="s">
        <v>30</v>
      </c>
      <c r="D49" s="150"/>
      <c r="E49" s="70" t="str">
        <f>IFERROR(ROUNDDOWN(E47*E48/100,0),"")</f>
        <v/>
      </c>
      <c r="F49" s="71" t="str">
        <f t="shared" ref="F49:H49" si="12">IFERROR(ROUNDDOWN(F47*F48/100,0),"")</f>
        <v/>
      </c>
      <c r="G49" s="68" t="str">
        <f t="shared" si="12"/>
        <v/>
      </c>
      <c r="H49" s="68" t="str">
        <f t="shared" si="12"/>
        <v/>
      </c>
      <c r="I49" s="72" t="str">
        <f t="shared" ref="I49:I51" si="13">IF(SUM(E49:H49)=0,"",SUM(E49:H49))</f>
        <v/>
      </c>
      <c r="J49" s="216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2"/>
    </row>
    <row r="50" spans="1:36" ht="28" customHeight="1">
      <c r="A50" s="209"/>
      <c r="B50" s="207"/>
      <c r="C50" s="238"/>
      <c r="D50" s="266"/>
      <c r="E50" s="60"/>
      <c r="F50" s="52"/>
      <c r="G50" s="35"/>
      <c r="H50" s="35"/>
      <c r="I50" s="72" t="str">
        <f t="shared" si="13"/>
        <v/>
      </c>
      <c r="J50" s="216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</row>
    <row r="51" spans="1:36" ht="28" customHeight="1" thickBot="1">
      <c r="A51" s="213"/>
      <c r="B51" s="219" t="s">
        <v>34</v>
      </c>
      <c r="C51" s="219"/>
      <c r="D51" s="219"/>
      <c r="E51" s="89" t="str">
        <f>IFERROR(E47-(E49+E50),"")</f>
        <v/>
      </c>
      <c r="F51" s="86" t="str">
        <f t="shared" ref="F51:H51" si="14">IFERROR(F47-(F49+F50),"")</f>
        <v/>
      </c>
      <c r="G51" s="83" t="str">
        <f t="shared" si="14"/>
        <v/>
      </c>
      <c r="H51" s="83" t="str">
        <f t="shared" si="14"/>
        <v/>
      </c>
      <c r="I51" s="98" t="str">
        <f t="shared" si="13"/>
        <v/>
      </c>
      <c r="J51" s="217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218"/>
    </row>
    <row r="52" spans="1:36">
      <c r="A52" s="1"/>
      <c r="B52" s="1"/>
    </row>
    <row r="53" spans="1:36">
      <c r="A53" s="1"/>
      <c r="B53" s="1"/>
      <c r="C53" s="280"/>
      <c r="D53" s="281"/>
    </row>
    <row r="54" spans="1:36">
      <c r="A54" s="1"/>
      <c r="B54" s="1"/>
      <c r="C54" s="282"/>
      <c r="D54" s="283"/>
    </row>
    <row r="55" spans="1:36">
      <c r="A55" s="1"/>
    </row>
  </sheetData>
  <sheetProtection sheet="1" objects="1" scenarios="1"/>
  <mergeCells count="198">
    <mergeCell ref="S19:Z19"/>
    <mergeCell ref="AA12:AB12"/>
    <mergeCell ref="C49:D49"/>
    <mergeCell ref="C50:D50"/>
    <mergeCell ref="B46:B50"/>
    <mergeCell ref="C24:D24"/>
    <mergeCell ref="C12:D12"/>
    <mergeCell ref="C13:D13"/>
    <mergeCell ref="D1:D4"/>
    <mergeCell ref="E1:E4"/>
    <mergeCell ref="F1:I4"/>
    <mergeCell ref="C46:D46"/>
    <mergeCell ref="C48:D48"/>
    <mergeCell ref="C25:D25"/>
    <mergeCell ref="C26:D26"/>
    <mergeCell ref="C14:D14"/>
    <mergeCell ref="C15:D15"/>
    <mergeCell ref="A9:D9"/>
    <mergeCell ref="J1:J2"/>
    <mergeCell ref="J3:J4"/>
    <mergeCell ref="K1:L2"/>
    <mergeCell ref="K3:L4"/>
    <mergeCell ref="A11:D11"/>
    <mergeCell ref="A8:D8"/>
    <mergeCell ref="A10:D10"/>
    <mergeCell ref="A5:D5"/>
    <mergeCell ref="A6:D6"/>
    <mergeCell ref="A7:D7"/>
    <mergeCell ref="B45:D45"/>
    <mergeCell ref="C16:D16"/>
    <mergeCell ref="C17:D17"/>
    <mergeCell ref="C18:D18"/>
    <mergeCell ref="C19:D19"/>
    <mergeCell ref="B42:D42"/>
    <mergeCell ref="B44:D44"/>
    <mergeCell ref="B38:D38"/>
    <mergeCell ref="C20:D20"/>
    <mergeCell ref="C53:D53"/>
    <mergeCell ref="C54:D54"/>
    <mergeCell ref="S20:Z20"/>
    <mergeCell ref="S21:Z21"/>
    <mergeCell ref="S22:Z22"/>
    <mergeCell ref="S23:T25"/>
    <mergeCell ref="C36:D36"/>
    <mergeCell ref="C37:D37"/>
    <mergeCell ref="C29:D29"/>
    <mergeCell ref="C30:D30"/>
    <mergeCell ref="C32:D32"/>
    <mergeCell ref="C33:D33"/>
    <mergeCell ref="C34:D34"/>
    <mergeCell ref="C35:D35"/>
    <mergeCell ref="C23:D23"/>
    <mergeCell ref="C21:D21"/>
    <mergeCell ref="C22:D22"/>
    <mergeCell ref="C28:D28"/>
    <mergeCell ref="S27:Z27"/>
    <mergeCell ref="S28:Z28"/>
    <mergeCell ref="B51:D51"/>
    <mergeCell ref="C47:D47"/>
    <mergeCell ref="B12:B22"/>
    <mergeCell ref="B23:B26"/>
    <mergeCell ref="AG23:AI23"/>
    <mergeCell ref="AG38:AJ38"/>
    <mergeCell ref="AG39:AJ39"/>
    <mergeCell ref="AA11:AB11"/>
    <mergeCell ref="AA10:AB10"/>
    <mergeCell ref="AA13:AB13"/>
    <mergeCell ref="T14:T15"/>
    <mergeCell ref="U14:V14"/>
    <mergeCell ref="U15:V15"/>
    <mergeCell ref="AI9:AI11"/>
    <mergeCell ref="AI12:AI13"/>
    <mergeCell ref="AI14:AI15"/>
    <mergeCell ref="AA14:AB14"/>
    <mergeCell ref="AA15:AB15"/>
    <mergeCell ref="Z9:AB9"/>
    <mergeCell ref="AH9:AH10"/>
    <mergeCell ref="W9:W10"/>
    <mergeCell ref="AF9:AG10"/>
    <mergeCell ref="AF11:AG11"/>
    <mergeCell ref="AF12:AG12"/>
    <mergeCell ref="T9:V10"/>
    <mergeCell ref="T11:V11"/>
    <mergeCell ref="T12:V12"/>
    <mergeCell ref="T13:V13"/>
    <mergeCell ref="AF16:AJ16"/>
    <mergeCell ref="AG17:AJ17"/>
    <mergeCell ref="AG18:AJ18"/>
    <mergeCell ref="R16:R43"/>
    <mergeCell ref="AG32:AJ32"/>
    <mergeCell ref="AG33:AJ33"/>
    <mergeCell ref="AG34:AJ34"/>
    <mergeCell ref="A43:D43"/>
    <mergeCell ref="S31:Z31"/>
    <mergeCell ref="S32:Z32"/>
    <mergeCell ref="AG19:AJ19"/>
    <mergeCell ref="AB32:AE32"/>
    <mergeCell ref="AB26:AE26"/>
    <mergeCell ref="AB28:AE28"/>
    <mergeCell ref="AB29:AE29"/>
    <mergeCell ref="AB30:AE30"/>
    <mergeCell ref="AB31:AE31"/>
    <mergeCell ref="AB25:AE25"/>
    <mergeCell ref="AB17:AE17"/>
    <mergeCell ref="AA16:AE16"/>
    <mergeCell ref="AB18:AE18"/>
    <mergeCell ref="AB19:AE19"/>
    <mergeCell ref="U23:Z23"/>
    <mergeCell ref="AG43:AJ43"/>
    <mergeCell ref="M1:O4"/>
    <mergeCell ref="AF6:AJ6"/>
    <mergeCell ref="X7:Y7"/>
    <mergeCell ref="A44:A51"/>
    <mergeCell ref="J44:AJ51"/>
    <mergeCell ref="B27:D27"/>
    <mergeCell ref="A12:A27"/>
    <mergeCell ref="C31:D31"/>
    <mergeCell ref="B28:B32"/>
    <mergeCell ref="B33:B37"/>
    <mergeCell ref="B39:D39"/>
    <mergeCell ref="B40:D40"/>
    <mergeCell ref="B41:D41"/>
    <mergeCell ref="A28:A42"/>
    <mergeCell ref="S42:V43"/>
    <mergeCell ref="W42:AE42"/>
    <mergeCell ref="W43:AE43"/>
    <mergeCell ref="S35:AE35"/>
    <mergeCell ref="AG40:AJ40"/>
    <mergeCell ref="AG41:AJ41"/>
    <mergeCell ref="AG42:AJ42"/>
    <mergeCell ref="AF13:AG13"/>
    <mergeCell ref="AF14:AG14"/>
    <mergeCell ref="AF15:AG15"/>
    <mergeCell ref="AA8:AE8"/>
    <mergeCell ref="AF7:AJ7"/>
    <mergeCell ref="AF8:AJ8"/>
    <mergeCell ref="X6:Z6"/>
    <mergeCell ref="AA6:AE6"/>
    <mergeCell ref="AJ9:AJ13"/>
    <mergeCell ref="AJ14:AJ15"/>
    <mergeCell ref="AC1:AC2"/>
    <mergeCell ref="AC3:AC4"/>
    <mergeCell ref="AD1:AE2"/>
    <mergeCell ref="AD3:AE4"/>
    <mergeCell ref="AF1:AJ2"/>
    <mergeCell ref="AF3:AJ4"/>
    <mergeCell ref="P1:AA4"/>
    <mergeCell ref="X9:X10"/>
    <mergeCell ref="Y9:Y10"/>
    <mergeCell ref="R9:R15"/>
    <mergeCell ref="A1:C2"/>
    <mergeCell ref="A3:C4"/>
    <mergeCell ref="W38:AE38"/>
    <mergeCell ref="W39:AE39"/>
    <mergeCell ref="W40:X41"/>
    <mergeCell ref="AB1:AB4"/>
    <mergeCell ref="S9:S12"/>
    <mergeCell ref="S13:S15"/>
    <mergeCell ref="Y40:AE40"/>
    <mergeCell ref="Y41:AE41"/>
    <mergeCell ref="AB27:AE27"/>
    <mergeCell ref="AB20:AE20"/>
    <mergeCell ref="AB21:AE21"/>
    <mergeCell ref="AB22:AE22"/>
    <mergeCell ref="AB23:AE23"/>
    <mergeCell ref="AB24:AE24"/>
    <mergeCell ref="U24:Z24"/>
    <mergeCell ref="U25:Z25"/>
    <mergeCell ref="S26:Z26"/>
    <mergeCell ref="S16:Z16"/>
    <mergeCell ref="S17:Z17"/>
    <mergeCell ref="S18:Z18"/>
    <mergeCell ref="X8:Y8"/>
    <mergeCell ref="AA7:AE7"/>
    <mergeCell ref="AG27:AI27"/>
    <mergeCell ref="AG30:AI30"/>
    <mergeCell ref="AG29:AI29"/>
    <mergeCell ref="AG35:AJ35"/>
    <mergeCell ref="AG36:AJ36"/>
    <mergeCell ref="AG37:AJ37"/>
    <mergeCell ref="R5:AE5"/>
    <mergeCell ref="R6:W8"/>
    <mergeCell ref="AF5:AJ5"/>
    <mergeCell ref="AF26:AJ26"/>
    <mergeCell ref="AG31:AI31"/>
    <mergeCell ref="S33:AE33"/>
    <mergeCell ref="S34:AE34"/>
    <mergeCell ref="AF20:AJ20"/>
    <mergeCell ref="AF21:AJ21"/>
    <mergeCell ref="AF22:AJ22"/>
    <mergeCell ref="AF24:AJ24"/>
    <mergeCell ref="AG25:AI25"/>
    <mergeCell ref="AG28:AI28"/>
    <mergeCell ref="S29:Z29"/>
    <mergeCell ref="S30:Z30"/>
    <mergeCell ref="S36:AE36"/>
    <mergeCell ref="S37:V41"/>
    <mergeCell ref="W37:AE37"/>
  </mergeCells>
  <phoneticPr fontId="3"/>
  <pageMargins left="0.5" right="0" top="0.25" bottom="0" header="0" footer="0"/>
  <pageSetup paperSize="9" scale="41" orientation="landscape" blackAndWhite="1" horizontalDpi="0" verticalDpi="0"/>
  <headerFooter scaleWithDoc="0"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3" name="Option Button 11">
              <controlPr defaultSize="0" autoFill="0" autoLine="0" autoPict="0">
                <anchor moveWithCells="1">
                  <from>
                    <xdr:col>0</xdr:col>
                    <xdr:colOff>50800</xdr:colOff>
                    <xdr:row>0</xdr:row>
                    <xdr:rowOff>12700</xdr:rowOff>
                  </from>
                  <to>
                    <xdr:col>3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0</xdr:col>
                    <xdr:colOff>50800</xdr:colOff>
                    <xdr:row>2</xdr:row>
                    <xdr:rowOff>12700</xdr:rowOff>
                  </from>
                  <to>
                    <xdr:col>3</xdr:col>
                    <xdr:colOff>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Option Button 58">
              <controlPr defaultSize="0" autoFill="0" autoLine="0" autoPict="0">
                <anchor moveWithCells="1">
                  <from>
                    <xdr:col>28</xdr:col>
                    <xdr:colOff>38100</xdr:colOff>
                    <xdr:row>0</xdr:row>
                    <xdr:rowOff>50800</xdr:rowOff>
                  </from>
                  <to>
                    <xdr:col>28</xdr:col>
                    <xdr:colOff>546100</xdr:colOff>
                    <xdr:row>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Option Button 59">
              <controlPr defaultSize="0" autoFill="0" autoLine="0" autoPict="0">
                <anchor moveWithCells="1">
                  <from>
                    <xdr:col>28</xdr:col>
                    <xdr:colOff>38100</xdr:colOff>
                    <xdr:row>2</xdr:row>
                    <xdr:rowOff>25400</xdr:rowOff>
                  </from>
                  <to>
                    <xdr:col>28</xdr:col>
                    <xdr:colOff>533400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Option Button 60">
              <controlPr defaultSize="0" autoFill="0" autoLine="0" autoPict="0">
                <anchor moveWithCells="1">
                  <from>
                    <xdr:col>32</xdr:col>
                    <xdr:colOff>381000</xdr:colOff>
                    <xdr:row>19</xdr:row>
                    <xdr:rowOff>152400</xdr:rowOff>
                  </from>
                  <to>
                    <xdr:col>33</xdr:col>
                    <xdr:colOff>127000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Option Button 61">
              <controlPr defaultSize="0" autoFill="0" autoLine="0" autoPict="0">
                <anchor moveWithCells="1">
                  <from>
                    <xdr:col>33</xdr:col>
                    <xdr:colOff>228600</xdr:colOff>
                    <xdr:row>19</xdr:row>
                    <xdr:rowOff>152400</xdr:rowOff>
                  </from>
                  <to>
                    <xdr:col>34</xdr:col>
                    <xdr:colOff>152400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Option Button 62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228600</xdr:rowOff>
                  </from>
                  <to>
                    <xdr:col>32</xdr:col>
                    <xdr:colOff>635000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Option Button 63">
              <controlPr defaultSize="0" autoFill="0" autoLine="0" autoPict="0">
                <anchor moveWithCells="1">
                  <from>
                    <xdr:col>32</xdr:col>
                    <xdr:colOff>571500</xdr:colOff>
                    <xdr:row>34</xdr:row>
                    <xdr:rowOff>228600</xdr:rowOff>
                  </from>
                  <to>
                    <xdr:col>33</xdr:col>
                    <xdr:colOff>431800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Option Button 64">
              <controlPr defaultSize="0" autoFill="0" autoLine="0" autoPict="0">
                <anchor moveWithCells="1">
                  <from>
                    <xdr:col>31</xdr:col>
                    <xdr:colOff>12700</xdr:colOff>
                    <xdr:row>2</xdr:row>
                    <xdr:rowOff>177800</xdr:rowOff>
                  </from>
                  <to>
                    <xdr:col>32</xdr:col>
                    <xdr:colOff>406400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Option Button 65">
              <controlPr defaultSize="0" autoFill="0" autoLine="0" autoPict="0">
                <anchor moveWithCells="1">
                  <from>
                    <xdr:col>32</xdr:col>
                    <xdr:colOff>342900</xdr:colOff>
                    <xdr:row>2</xdr:row>
                    <xdr:rowOff>177800</xdr:rowOff>
                  </from>
                  <to>
                    <xdr:col>33</xdr:col>
                    <xdr:colOff>203200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Group Box 68">
              <controlPr defaultSize="0" autoFill="0" autoPict="0" macro="[0]!グループ68_Click" altText="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3</xdr:col>
                    <xdr:colOff>736600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Group Box 69">
              <controlPr defaultSize="0" autoFill="0" autoPict="0">
                <anchor moveWithCells="1">
                  <from>
                    <xdr:col>31</xdr:col>
                    <xdr:colOff>127000</xdr:colOff>
                    <xdr:row>19</xdr:row>
                    <xdr:rowOff>76200</xdr:rowOff>
                  </from>
                  <to>
                    <xdr:col>34</xdr:col>
                    <xdr:colOff>800100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Group Box 71">
              <controlPr defaultSize="0" autoFill="0" autoPict="0">
                <anchor moveWithCells="1">
                  <from>
                    <xdr:col>27</xdr:col>
                    <xdr:colOff>304800</xdr:colOff>
                    <xdr:row>0</xdr:row>
                    <xdr:rowOff>0</xdr:rowOff>
                  </from>
                  <to>
                    <xdr:col>29</xdr:col>
                    <xdr:colOff>25400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Group Box 72">
              <controlPr defaultSize="0" autoFill="0" autoPict="0">
                <anchor moveWithCells="1">
                  <from>
                    <xdr:col>30</xdr:col>
                    <xdr:colOff>774700</xdr:colOff>
                    <xdr:row>3</xdr:row>
                    <xdr:rowOff>114300</xdr:rowOff>
                  </from>
                  <to>
                    <xdr:col>36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katsuhiko.kado@yahoo.ne.jp</dc:creator>
  <cp:keywords/>
  <dc:description/>
  <cp:lastModifiedBy>克彦 門</cp:lastModifiedBy>
  <cp:lastPrinted>2024-09-25T12:19:33Z</cp:lastPrinted>
  <dcterms:created xsi:type="dcterms:W3CDTF">2023-03-17T05:59:11Z</dcterms:created>
  <dcterms:modified xsi:type="dcterms:W3CDTF">2024-10-30T04:08:11Z</dcterms:modified>
  <cp:category/>
</cp:coreProperties>
</file>